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80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<sst xmlns="http://schemas.openxmlformats.org/spreadsheetml/2006/main" count="35" uniqueCount="28">
  <si>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         嘉兴市外经合作进展情况表</t>
  </si>
  <si>
    <t xml:space="preserve">            (2022年1-9月）</t>
  </si>
  <si>
    <t xml:space="preserve"> 单位：万美元</t>
  </si>
  <si>
    <t>县（市、区）、开发区</t>
  </si>
  <si>
    <t>对外投资</t>
  </si>
  <si>
    <t>对外承包工程劳务合作</t>
  </si>
  <si>
    <t xml:space="preserve">总投资 </t>
  </si>
  <si>
    <t>对外直接投资</t>
  </si>
  <si>
    <t xml:space="preserve">外经营业额 </t>
  </si>
  <si>
    <t>同比(%)</t>
  </si>
  <si>
    <t>其中</t>
  </si>
  <si>
    <t>新批企业、机构（个）</t>
  </si>
  <si>
    <t xml:space="preserve">完成实绩 </t>
  </si>
  <si>
    <t xml:space="preserve">对外承包 工程营业额 </t>
  </si>
  <si>
    <t xml:space="preserve">对外劳务 合作营业额 </t>
  </si>
  <si>
    <t>全市合计</t>
  </si>
  <si>
    <t>市本级</t>
  </si>
  <si>
    <t>南湖区</t>
  </si>
  <si>
    <t>/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</si>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</sst>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1"/>
      <name val="黑体"/>
      <family val="0"/>
    </font>
    <font>
      <sz val="11"/>
      <name val="Times New Roman"/>
      <family val="0"/>
    </font>
    <font>
      <sz val="11"/>
      <name val="仿宋_GB2312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2"/>
      <color indexed="25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10" fontId="0" fillId="0" borderId="0" xfId="0" applyNumberForma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right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tabSelected="1" workbookViewId="0" topLeftCell="A1">
      <selection activeCell="Q6" sqref="Q6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8.875" style="6" customWidth="1"/>
    <col min="5" max="5" width="11.25390625" style="4" customWidth="1"/>
    <col min="6" max="6" width="11.25390625" style="4" hidden="1" customWidth="1"/>
    <col min="7" max="7" width="13.625" style="7" customWidth="1"/>
    <col min="8" max="8" width="10.50390625" style="8" customWidth="1"/>
    <col min="9" max="9" width="9.875" style="9" hidden="1" customWidth="1"/>
    <col min="10" max="10" width="15.25390625" style="10" customWidth="1"/>
    <col min="11" max="11" width="10.25390625" style="8" customWidth="1"/>
    <col min="12" max="12" width="12.25390625" style="11" customWidth="1"/>
    <col min="13" max="13" width="13.75390625" style="4" hidden="1" customWidth="1"/>
    <col min="14" max="253" width="9.00390625" style="4" customWidth="1"/>
  </cols>
  <sheetData>
    <row r="1" spans="1:12" ht="22.5" customHeight="1">
      <c r="A1" s="12" t="s">
        <v>0</v>
      </c>
      <c r="B1" s="12"/>
      <c r="C1" s="12"/>
      <c r="D1" s="13"/>
      <c r="E1" s="12"/>
      <c r="F1" s="12"/>
      <c r="G1" s="29"/>
      <c r="H1" s="30"/>
      <c r="I1" s="38"/>
      <c r="J1" s="12"/>
      <c r="K1" s="30"/>
      <c r="L1" s="12"/>
    </row>
    <row r="2" spans="1:12" ht="21" customHeight="1">
      <c r="A2" s="14" t="s">
        <v>1</v>
      </c>
      <c r="B2" s="15"/>
      <c r="C2" s="15"/>
      <c r="D2" s="16"/>
      <c r="E2" s="15"/>
      <c r="F2" s="15"/>
      <c r="G2" s="31"/>
      <c r="H2" s="32"/>
      <c r="I2" s="39"/>
      <c r="J2" s="39"/>
      <c r="K2" s="32"/>
      <c r="L2" s="39"/>
    </row>
    <row r="3" spans="1:12" ht="21" customHeight="1">
      <c r="A3" s="15"/>
      <c r="B3" s="15"/>
      <c r="C3" s="15"/>
      <c r="D3" s="16"/>
      <c r="E3" s="15"/>
      <c r="F3" s="15"/>
      <c r="G3" s="31"/>
      <c r="H3" s="32"/>
      <c r="I3" s="39"/>
      <c r="J3" s="40"/>
      <c r="K3" s="41" t="s">
        <v>2</v>
      </c>
      <c r="L3" s="41"/>
    </row>
    <row r="4" spans="1:12" s="1" customFormat="1" ht="21" customHeight="1">
      <c r="A4" s="17" t="s">
        <v>3</v>
      </c>
      <c r="B4" s="17"/>
      <c r="C4" s="17" t="s">
        <v>4</v>
      </c>
      <c r="D4" s="17"/>
      <c r="E4" s="17"/>
      <c r="F4" s="17"/>
      <c r="G4" s="33"/>
      <c r="H4" s="34" t="s">
        <v>5</v>
      </c>
      <c r="I4" s="17"/>
      <c r="J4" s="17"/>
      <c r="K4" s="34"/>
      <c r="L4" s="17"/>
    </row>
    <row r="5" spans="1:12" s="1" customFormat="1" ht="19.5" customHeight="1">
      <c r="A5" s="17"/>
      <c r="B5" s="17"/>
      <c r="C5" s="17" t="s">
        <v>6</v>
      </c>
      <c r="D5" s="17" t="s">
        <v>7</v>
      </c>
      <c r="E5" s="17"/>
      <c r="F5" s="17"/>
      <c r="G5" s="33"/>
      <c r="H5" s="34" t="s">
        <v>8</v>
      </c>
      <c r="I5" s="17"/>
      <c r="J5" s="33" t="s">
        <v>9</v>
      </c>
      <c r="K5" s="34" t="s">
        <v>10</v>
      </c>
      <c r="L5" s="17"/>
    </row>
    <row r="6" spans="1:12" s="1" customFormat="1" ht="56.25" customHeight="1">
      <c r="A6" s="17"/>
      <c r="B6" s="17"/>
      <c r="C6" s="18"/>
      <c r="D6" s="17" t="s">
        <v>11</v>
      </c>
      <c r="E6" s="17" t="s">
        <v>12</v>
      </c>
      <c r="F6" s="17"/>
      <c r="G6" s="33" t="s">
        <v>9</v>
      </c>
      <c r="H6" s="34"/>
      <c r="I6" s="17"/>
      <c r="J6" s="33"/>
      <c r="K6" s="34" t="s">
        <v>13</v>
      </c>
      <c r="L6" s="17" t="s">
        <v>14</v>
      </c>
    </row>
    <row r="7" spans="1:12" ht="24" customHeight="1">
      <c r="A7" s="19" t="s">
        <v>15</v>
      </c>
      <c r="B7" s="19"/>
      <c r="C7" s="20">
        <f>SUM(C9:C17)</f>
        <v>347687.66</v>
      </c>
      <c r="D7" s="21">
        <f>SUM(D9:D17)</f>
        <v>45</v>
      </c>
      <c r="E7" s="35">
        <f>SUM(E9:E17)</f>
        <v>305447.82</v>
      </c>
      <c r="F7" s="36">
        <v>52232.47</v>
      </c>
      <c r="G7" s="26">
        <f>(E7-F7)/F7*100</f>
        <v>484.78532606250485</v>
      </c>
      <c r="H7" s="37">
        <f>SUM(H9:H17)</f>
        <v>23077.91</v>
      </c>
      <c r="I7" s="42">
        <v>14888.1</v>
      </c>
      <c r="J7" s="43">
        <f>(H7-I7)/I7*100</f>
        <v>55.009101228497926</v>
      </c>
      <c r="K7" s="42">
        <f>SUM(K9:K17)</f>
        <v>23035.71</v>
      </c>
      <c r="L7" s="44">
        <f>SUM(L9:L17)</f>
        <v>42.2</v>
      </c>
    </row>
    <row r="8" spans="1:13" ht="24" customHeight="1">
      <c r="A8" s="19" t="s">
        <v>16</v>
      </c>
      <c r="B8" s="19"/>
      <c r="C8" s="22">
        <f>SUM(C9:C12)</f>
        <v>40464.02</v>
      </c>
      <c r="D8" s="21">
        <f>SUM(D9:D12)</f>
        <v>16</v>
      </c>
      <c r="E8" s="22">
        <f>SUM(E9:E12)</f>
        <v>11227.400000000001</v>
      </c>
      <c r="F8" s="26">
        <v>11399.34</v>
      </c>
      <c r="G8" s="26">
        <f>(E8-F8)/F8*100</f>
        <v>-1.508332938573625</v>
      </c>
      <c r="H8" s="37">
        <f>SUM(H9:H12)</f>
        <v>147</v>
      </c>
      <c r="I8" s="42">
        <v>926</v>
      </c>
      <c r="J8" s="43">
        <f>(H8-I8)/I8*100</f>
        <v>-84.12526997840173</v>
      </c>
      <c r="K8" s="44">
        <f>SUM(K9:K12)</f>
        <v>147</v>
      </c>
      <c r="L8" s="44">
        <v>0</v>
      </c>
      <c r="M8" s="4">
        <v>4384</v>
      </c>
    </row>
    <row r="9" spans="1:13" ht="24" customHeight="1">
      <c r="A9" s="19" t="s">
        <v>10</v>
      </c>
      <c r="B9" s="23" t="s">
        <v>17</v>
      </c>
      <c r="C9" s="24">
        <v>12845.13</v>
      </c>
      <c r="D9" s="21">
        <v>5</v>
      </c>
      <c r="E9" s="24">
        <v>5576.6</v>
      </c>
      <c r="F9" s="26">
        <v>9269.3</v>
      </c>
      <c r="G9" s="26">
        <f>(E9-F9)/F9*100</f>
        <v>-39.83795971648343</v>
      </c>
      <c r="H9" s="37">
        <v>0</v>
      </c>
      <c r="I9" s="42">
        <v>0</v>
      </c>
      <c r="J9" s="43" t="s">
        <v>18</v>
      </c>
      <c r="K9" s="44">
        <v>0</v>
      </c>
      <c r="L9" s="44">
        <v>0</v>
      </c>
      <c r="M9" s="4">
        <v>461</v>
      </c>
    </row>
    <row r="10" spans="1:13" ht="24" customHeight="1">
      <c r="A10" s="25"/>
      <c r="B10" s="23" t="s">
        <v>19</v>
      </c>
      <c r="C10" s="22">
        <v>26452.08</v>
      </c>
      <c r="D10" s="21">
        <v>5</v>
      </c>
      <c r="E10" s="22">
        <v>4639.39</v>
      </c>
      <c r="F10" s="26">
        <v>1594.25</v>
      </c>
      <c r="G10" s="26">
        <f>(E10-F10)/F10*100</f>
        <v>191.00768386388586</v>
      </c>
      <c r="H10" s="37">
        <v>0</v>
      </c>
      <c r="I10" s="42">
        <v>0</v>
      </c>
      <c r="J10" s="43" t="s">
        <v>18</v>
      </c>
      <c r="K10" s="44">
        <v>0</v>
      </c>
      <c r="L10" s="44">
        <v>0</v>
      </c>
      <c r="M10" s="4">
        <v>3923</v>
      </c>
    </row>
    <row r="11" spans="1:12" ht="24" customHeight="1">
      <c r="A11" s="25"/>
      <c r="B11" s="23" t="s">
        <v>20</v>
      </c>
      <c r="C11" s="26">
        <v>927.81</v>
      </c>
      <c r="D11" s="21">
        <v>5</v>
      </c>
      <c r="E11" s="26">
        <v>927.81</v>
      </c>
      <c r="F11" s="26">
        <v>535.786</v>
      </c>
      <c r="G11" s="26">
        <f>(E11-F11)/F11*100</f>
        <v>73.16801857458016</v>
      </c>
      <c r="H11" s="37">
        <f>K11</f>
        <v>147</v>
      </c>
      <c r="I11" s="42">
        <v>926</v>
      </c>
      <c r="J11" s="43">
        <f>(H11-I11)/I11*100</f>
        <v>-84.12526997840173</v>
      </c>
      <c r="K11" s="44">
        <v>147</v>
      </c>
      <c r="L11" s="44">
        <v>0</v>
      </c>
    </row>
    <row r="12" spans="1:253" s="2" customFormat="1" ht="23.25" customHeight="1">
      <c r="A12" s="27"/>
      <c r="B12" s="23" t="s">
        <v>21</v>
      </c>
      <c r="C12" s="28">
        <v>239</v>
      </c>
      <c r="D12" s="21">
        <v>1</v>
      </c>
      <c r="E12" s="28">
        <v>83.6</v>
      </c>
      <c r="F12" s="26">
        <v>0</v>
      </c>
      <c r="G12" s="26" t="s">
        <v>18</v>
      </c>
      <c r="H12" s="37">
        <v>0</v>
      </c>
      <c r="I12" s="42">
        <v>0</v>
      </c>
      <c r="J12" s="43" t="s">
        <v>18</v>
      </c>
      <c r="K12" s="44">
        <v>0</v>
      </c>
      <c r="L12" s="44">
        <v>0</v>
      </c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3" customFormat="1" ht="24" customHeight="1">
      <c r="A13" s="19" t="s">
        <v>22</v>
      </c>
      <c r="B13" s="19"/>
      <c r="C13" s="22">
        <v>4801.85</v>
      </c>
      <c r="D13" s="21">
        <v>4</v>
      </c>
      <c r="E13" s="22">
        <v>1010</v>
      </c>
      <c r="F13" s="26">
        <v>4269.65</v>
      </c>
      <c r="G13" s="26">
        <f aca="true" t="shared" si="0" ref="G12:G17">(E13-F13)/F13*100</f>
        <v>-76.34466525359221</v>
      </c>
      <c r="H13" s="37">
        <f>K13</f>
        <v>600</v>
      </c>
      <c r="I13" s="42">
        <v>2230.9</v>
      </c>
      <c r="J13" s="43">
        <f>(H13-I13)/I13*100</f>
        <v>-73.10502487785199</v>
      </c>
      <c r="K13" s="44">
        <v>600</v>
      </c>
      <c r="L13" s="44">
        <v>0</v>
      </c>
      <c r="M13" s="11">
        <v>3700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3" customFormat="1" ht="24" customHeight="1">
      <c r="A14" s="19" t="s">
        <v>23</v>
      </c>
      <c r="B14" s="19"/>
      <c r="C14" s="22">
        <v>370</v>
      </c>
      <c r="D14" s="21">
        <v>3</v>
      </c>
      <c r="E14" s="22">
        <v>370</v>
      </c>
      <c r="F14" s="26">
        <v>650</v>
      </c>
      <c r="G14" s="26">
        <f t="shared" si="0"/>
        <v>-43.07692307692308</v>
      </c>
      <c r="H14" s="37">
        <f>SUM(K14:L14)</f>
        <v>80.91</v>
      </c>
      <c r="I14" s="42">
        <v>377.2</v>
      </c>
      <c r="J14" s="43">
        <f>(H14-I14)/I14*100</f>
        <v>-78.54984093319193</v>
      </c>
      <c r="K14" s="42">
        <v>38.71</v>
      </c>
      <c r="L14" s="44">
        <v>42.2</v>
      </c>
      <c r="M14" s="11">
        <v>5200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3" customFormat="1" ht="19.5" customHeight="1">
      <c r="A15" s="19" t="s">
        <v>24</v>
      </c>
      <c r="B15" s="19"/>
      <c r="C15" s="22">
        <v>850</v>
      </c>
      <c r="D15" s="21">
        <v>4</v>
      </c>
      <c r="E15" s="22">
        <v>799</v>
      </c>
      <c r="F15" s="26">
        <v>50</v>
      </c>
      <c r="G15" s="26">
        <f t="shared" si="0"/>
        <v>1498</v>
      </c>
      <c r="H15" s="37">
        <v>0</v>
      </c>
      <c r="I15" s="42">
        <v>0</v>
      </c>
      <c r="J15" s="43" t="s">
        <v>18</v>
      </c>
      <c r="K15" s="44">
        <v>0</v>
      </c>
      <c r="L15" s="44">
        <v>0</v>
      </c>
      <c r="M15" s="11">
        <v>7942.37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3" customFormat="1" ht="24" customHeight="1">
      <c r="A16" s="19" t="s">
        <v>25</v>
      </c>
      <c r="B16" s="19"/>
      <c r="C16" s="22">
        <v>24749.99</v>
      </c>
      <c r="D16" s="21">
        <v>9</v>
      </c>
      <c r="E16" s="22">
        <v>25660.62</v>
      </c>
      <c r="F16" s="26">
        <v>3976.74</v>
      </c>
      <c r="G16" s="26">
        <f t="shared" si="0"/>
        <v>545.2677318607704</v>
      </c>
      <c r="H16" s="37">
        <v>0</v>
      </c>
      <c r="I16" s="42">
        <v>0</v>
      </c>
      <c r="J16" s="43" t="s">
        <v>18</v>
      </c>
      <c r="K16" s="44">
        <v>0</v>
      </c>
      <c r="L16" s="44">
        <v>0</v>
      </c>
      <c r="M16" s="11">
        <v>6424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3" customFormat="1" ht="24" customHeight="1">
      <c r="A17" s="19" t="s">
        <v>26</v>
      </c>
      <c r="B17" s="19"/>
      <c r="C17" s="22">
        <v>276451.8</v>
      </c>
      <c r="D17" s="21">
        <v>9</v>
      </c>
      <c r="E17" s="22">
        <v>266380.8</v>
      </c>
      <c r="F17" s="26">
        <v>31886.74</v>
      </c>
      <c r="G17" s="26">
        <f t="shared" si="0"/>
        <v>735.3967824870149</v>
      </c>
      <c r="H17" s="37">
        <v>22250</v>
      </c>
      <c r="I17" s="42">
        <v>11354</v>
      </c>
      <c r="J17" s="43">
        <f>(H17-I17)/I17*100</f>
        <v>95.96617932006342</v>
      </c>
      <c r="K17" s="44">
        <v>22250</v>
      </c>
      <c r="L17" s="44">
        <v>0</v>
      </c>
      <c r="M17" s="11">
        <v>18640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9" ht="24.75" customHeight="1">
      <c r="G19" s="7" t="s">
        <v>27</v>
      </c>
    </row>
  </sheetData>
  <sheetProtection/>
  <mergeCells count="19">
    <mergeCell ref="A1:L1"/>
    <mergeCell ref="A2:L2"/>
    <mergeCell ref="K3:L3"/>
    <mergeCell ref="C4:G4"/>
    <mergeCell ref="H4:L4"/>
    <mergeCell ref="D5:G5"/>
    <mergeCell ref="K5:L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H5:H6"/>
    <mergeCell ref="J5:J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2016-07-10T16:22:15Z</cp:lastPrinted>
  <dcterms:created xsi:type="dcterms:W3CDTF">2008-02-03T11:17:59Z</dcterms:created>
  <dcterms:modified xsi:type="dcterms:W3CDTF">2022-11-03T17:21:33Z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6B38ED2072AC4D3D8D9E88C8C05F840F</vt:lpwstr>
  </property>
  <property fmtid="{D5CDD505-2E9C-101B-9397-08002B2CF9AE}" pid="4" name="퀀_generated_2.-2147483648">
    <vt:i4>2052</vt:i4>
  </property>
</Properties>
</file>