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小麦订单农户名册" sheetId="5" r:id="rId1"/>
  </sheets>
  <definedNames>
    <definedName name="_xlnm._FilterDatabase" localSheetId="0" hidden="1">'2022年小麦订单农户名册'!$A$4:$R$440</definedName>
  </definedNames>
  <calcPr calcId="144525"/>
</workbook>
</file>

<file path=xl/sharedStrings.xml><?xml version="1.0" encoding="utf-8"?>
<sst xmlns="http://schemas.openxmlformats.org/spreadsheetml/2006/main" count="2191" uniqueCount="1444">
  <si>
    <t>2022年小麦订单农户名册</t>
  </si>
  <si>
    <t>单位：亩</t>
  </si>
  <si>
    <t>序号</t>
  </si>
  <si>
    <t>姓名</t>
  </si>
  <si>
    <t>身份证号码</t>
  </si>
  <si>
    <t>地址</t>
  </si>
  <si>
    <t>联系电话</t>
  </si>
  <si>
    <t>承包（流转）面积</t>
  </si>
  <si>
    <t>小麦种植面积</t>
  </si>
  <si>
    <t>其中：</t>
  </si>
  <si>
    <t>订单面积</t>
  </si>
  <si>
    <t>省订单数量（吨）</t>
  </si>
  <si>
    <t>备注</t>
  </si>
  <si>
    <t>镇</t>
  </si>
  <si>
    <t>村</t>
  </si>
  <si>
    <t>繁种面积</t>
  </si>
  <si>
    <t>姜先长</t>
  </si>
  <si>
    <t>342601********1814</t>
  </si>
  <si>
    <t>城南街道</t>
  </si>
  <si>
    <t>银河</t>
  </si>
  <si>
    <t>137****9899</t>
  </si>
  <si>
    <t>吴福荣</t>
  </si>
  <si>
    <t>330402********3014</t>
  </si>
  <si>
    <t>天佑</t>
  </si>
  <si>
    <t>138****5253</t>
  </si>
  <si>
    <t>葛苗金</t>
  </si>
  <si>
    <t>330402********3034</t>
  </si>
  <si>
    <t>138****1233</t>
  </si>
  <si>
    <t>钟永明</t>
  </si>
  <si>
    <t>330402********3032</t>
  </si>
  <si>
    <t>150****6002</t>
  </si>
  <si>
    <t>杨松忠</t>
  </si>
  <si>
    <t>342423********3972</t>
  </si>
  <si>
    <t>130****8632</t>
  </si>
  <si>
    <t>魏道红</t>
  </si>
  <si>
    <t>342601********1818</t>
  </si>
  <si>
    <t>135****6706</t>
  </si>
  <si>
    <t>曹新华</t>
  </si>
  <si>
    <t>330411********3036</t>
  </si>
  <si>
    <t>大桥镇</t>
  </si>
  <si>
    <t>八里村</t>
  </si>
  <si>
    <t>137****9566</t>
  </si>
  <si>
    <t>陈昌清</t>
  </si>
  <si>
    <t>342622********4591</t>
  </si>
  <si>
    <t>农建村、花园村</t>
  </si>
  <si>
    <t>131****9795</t>
  </si>
  <si>
    <t>陈炽武</t>
  </si>
  <si>
    <t>342622********4592</t>
  </si>
  <si>
    <t>农建村</t>
  </si>
  <si>
    <t>198****4525</t>
  </si>
  <si>
    <t>陈富根</t>
  </si>
  <si>
    <t>330411********4419</t>
  </si>
  <si>
    <t>胥山村</t>
  </si>
  <si>
    <t>137****1042</t>
  </si>
  <si>
    <t>陈明军</t>
  </si>
  <si>
    <t>330623********6873</t>
  </si>
  <si>
    <t>胥山村、中华村、花园村、倪家浜村</t>
  </si>
  <si>
    <t>150****2236</t>
  </si>
  <si>
    <t>陈剡月</t>
  </si>
  <si>
    <t>330623********6876</t>
  </si>
  <si>
    <t>胥山村、十八里村、由桥村</t>
  </si>
  <si>
    <t>138****6902</t>
  </si>
  <si>
    <t>高家宝</t>
  </si>
  <si>
    <t>342622********4176</t>
  </si>
  <si>
    <t>倪家浜村、云东村</t>
  </si>
  <si>
    <t>158****0544</t>
  </si>
  <si>
    <t>高建松</t>
  </si>
  <si>
    <t>330411********4439</t>
  </si>
  <si>
    <t>建国村</t>
  </si>
  <si>
    <t>139****9062</t>
  </si>
  <si>
    <t>何春生</t>
  </si>
  <si>
    <t>342623********3614</t>
  </si>
  <si>
    <t>农建村、十八里村</t>
  </si>
  <si>
    <t>139****9015</t>
  </si>
  <si>
    <t>洪贯中</t>
  </si>
  <si>
    <t>342601********1811</t>
  </si>
  <si>
    <t>焦山门村、花园村、倪家浜村</t>
  </si>
  <si>
    <t>180****6913</t>
  </si>
  <si>
    <t>洪节</t>
  </si>
  <si>
    <t>342622********4318</t>
  </si>
  <si>
    <t>花园村</t>
  </si>
  <si>
    <t>188****1510</t>
  </si>
  <si>
    <t>洪名亮</t>
  </si>
  <si>
    <t>342622********4596</t>
  </si>
  <si>
    <t>花园村、倪家浜村</t>
  </si>
  <si>
    <t>137****9084</t>
  </si>
  <si>
    <t>胡启岭</t>
  </si>
  <si>
    <t>342601********1535</t>
  </si>
  <si>
    <t>159****1637</t>
  </si>
  <si>
    <t>康保华</t>
  </si>
  <si>
    <t>342130********7118</t>
  </si>
  <si>
    <t>倪家浜村</t>
  </si>
  <si>
    <t>137****4718</t>
  </si>
  <si>
    <t>李小新</t>
  </si>
  <si>
    <t>330411********3839</t>
  </si>
  <si>
    <t>云东村、花园村</t>
  </si>
  <si>
    <t>136****8404</t>
  </si>
  <si>
    <t>李跃东</t>
  </si>
  <si>
    <t>342622********4097</t>
  </si>
  <si>
    <t>云东村、倪家浜村</t>
  </si>
  <si>
    <t>137****1570</t>
  </si>
  <si>
    <t>马朱荣</t>
  </si>
  <si>
    <t>330411********4412</t>
  </si>
  <si>
    <t>建国村、十八里村</t>
  </si>
  <si>
    <t>135****8779</t>
  </si>
  <si>
    <t>毛钱东</t>
  </si>
  <si>
    <t>中华村、十八里村</t>
  </si>
  <si>
    <t>138****7312</t>
  </si>
  <si>
    <t>苗秀法</t>
  </si>
  <si>
    <t>330411********3012</t>
  </si>
  <si>
    <t>黎明村</t>
  </si>
  <si>
    <t>130****3559</t>
  </si>
  <si>
    <t>沐平凡</t>
  </si>
  <si>
    <t>342601********1855</t>
  </si>
  <si>
    <t>建国村、胥山村</t>
  </si>
  <si>
    <t>182****9528</t>
  </si>
  <si>
    <t>沈道君</t>
  </si>
  <si>
    <t>330623********6870</t>
  </si>
  <si>
    <t>159****4227</t>
  </si>
  <si>
    <t>沈明良</t>
  </si>
  <si>
    <t>330411********3832</t>
  </si>
  <si>
    <t>云东村</t>
  </si>
  <si>
    <t>137****6243</t>
  </si>
  <si>
    <t>圣业生</t>
  </si>
  <si>
    <t>342622********4055</t>
  </si>
  <si>
    <t>焦山门村、农建村、花园村</t>
  </si>
  <si>
    <t>158****1367</t>
  </si>
  <si>
    <t>盛招龙</t>
  </si>
  <si>
    <t>330411********3810</t>
  </si>
  <si>
    <t>138****8253</t>
  </si>
  <si>
    <t>孙保清</t>
  </si>
  <si>
    <t>342622********4433</t>
  </si>
  <si>
    <t>137****8957</t>
  </si>
  <si>
    <t>孙永保</t>
  </si>
  <si>
    <t>342601********1839</t>
  </si>
  <si>
    <t>173****9656</t>
  </si>
  <si>
    <t>万和保</t>
  </si>
  <si>
    <t>342601********241x</t>
  </si>
  <si>
    <t>182****6766</t>
  </si>
  <si>
    <t>王成会</t>
  </si>
  <si>
    <t>342601********1821</t>
  </si>
  <si>
    <t>胥山村、焦山门村</t>
  </si>
  <si>
    <t>153****5515</t>
  </si>
  <si>
    <t>王守雨</t>
  </si>
  <si>
    <t>342601********1616</t>
  </si>
  <si>
    <t>十八里村、江南村</t>
  </si>
  <si>
    <t>134****9678</t>
  </si>
  <si>
    <t>王志明</t>
  </si>
  <si>
    <t>330411********3815</t>
  </si>
  <si>
    <t>由桥村、十八里村</t>
  </si>
  <si>
    <t>159****0880</t>
  </si>
  <si>
    <t>夏训德</t>
  </si>
  <si>
    <t>342622********4590</t>
  </si>
  <si>
    <t>152****6696</t>
  </si>
  <si>
    <t>徐俊成</t>
  </si>
  <si>
    <t>342601********1618</t>
  </si>
  <si>
    <t>由桥村</t>
  </si>
  <si>
    <t>132****8291</t>
  </si>
  <si>
    <t>张菊珍</t>
  </si>
  <si>
    <t>330411********3822</t>
  </si>
  <si>
    <t>倪家浜村、花园村</t>
  </si>
  <si>
    <t>135****4968</t>
  </si>
  <si>
    <t>张晓宝</t>
  </si>
  <si>
    <t>342622********4597</t>
  </si>
  <si>
    <t>131****3178</t>
  </si>
  <si>
    <t>张元</t>
  </si>
  <si>
    <t>342622********4317</t>
  </si>
  <si>
    <t>焦山门村、十八里村、由桥村</t>
  </si>
  <si>
    <t>159****7778</t>
  </si>
  <si>
    <t>张宗登</t>
  </si>
  <si>
    <t>342601********2015</t>
  </si>
  <si>
    <t>130****3289</t>
  </si>
  <si>
    <t>章国元</t>
  </si>
  <si>
    <t>330625********0474</t>
  </si>
  <si>
    <t>黎明村、华夏幸福</t>
  </si>
  <si>
    <t>139****0359</t>
  </si>
  <si>
    <t>郑艮云</t>
  </si>
  <si>
    <t>330623********6710</t>
  </si>
  <si>
    <t>137****4802</t>
  </si>
  <si>
    <t>周成桂</t>
  </si>
  <si>
    <t>342623********4015</t>
  </si>
  <si>
    <t>131****5212</t>
  </si>
  <si>
    <t>朱光掌</t>
  </si>
  <si>
    <t>342622********4594</t>
  </si>
  <si>
    <t>中华村</t>
  </si>
  <si>
    <t>137****1527</t>
  </si>
  <si>
    <t>庄水林</t>
  </si>
  <si>
    <t>330411********3037</t>
  </si>
  <si>
    <t>153****9726</t>
  </si>
  <si>
    <t>章二姐</t>
  </si>
  <si>
    <t>342601********1722</t>
  </si>
  <si>
    <t>凤桥镇</t>
  </si>
  <si>
    <t>栖柽村</t>
  </si>
  <si>
    <t>182****5945</t>
  </si>
  <si>
    <t>马法武</t>
  </si>
  <si>
    <t>342623********0939</t>
  </si>
  <si>
    <t>159****3082</t>
  </si>
  <si>
    <t>洪从学</t>
  </si>
  <si>
    <t>342622********459X</t>
  </si>
  <si>
    <t>茜柳村</t>
  </si>
  <si>
    <t>182****9065</t>
  </si>
  <si>
    <t>盛昌月</t>
  </si>
  <si>
    <t>新篁社区</t>
  </si>
  <si>
    <t>183****0897</t>
  </si>
  <si>
    <t>宋倩</t>
  </si>
  <si>
    <t>342601********1828</t>
  </si>
  <si>
    <t>孙茂仓</t>
  </si>
  <si>
    <t>星火村</t>
  </si>
  <si>
    <t>137****5119</t>
  </si>
  <si>
    <t>孙彩红</t>
  </si>
  <si>
    <t>342601********242X</t>
  </si>
  <si>
    <t>139****0556</t>
  </si>
  <si>
    <t>高海鹏</t>
  </si>
  <si>
    <t>342622********4313</t>
  </si>
  <si>
    <t>153****5944</t>
  </si>
  <si>
    <t>谈克朋</t>
  </si>
  <si>
    <t>342601********2411</t>
  </si>
  <si>
    <t>133****9575</t>
  </si>
  <si>
    <t>洪方珍</t>
  </si>
  <si>
    <t>342601********2426</t>
  </si>
  <si>
    <t>孙惠勇</t>
  </si>
  <si>
    <t>342601********2434</t>
  </si>
  <si>
    <t>159****6254</t>
  </si>
  <si>
    <t>王玉红</t>
  </si>
  <si>
    <t>411082********6027</t>
  </si>
  <si>
    <t>150****5116</t>
  </si>
  <si>
    <t>姜中平</t>
  </si>
  <si>
    <t>342601********1810</t>
  </si>
  <si>
    <t>陈良村栖柽村</t>
  </si>
  <si>
    <t>183****7978</t>
  </si>
  <si>
    <t>李守德</t>
  </si>
  <si>
    <t>330411********2412</t>
  </si>
  <si>
    <t>大星村庄史村</t>
  </si>
  <si>
    <t>130****2283</t>
  </si>
  <si>
    <t>谈克章</t>
  </si>
  <si>
    <t>342601********2412</t>
  </si>
  <si>
    <t>新民村大星村星火村</t>
  </si>
  <si>
    <t>133****1057</t>
  </si>
  <si>
    <t>王文生</t>
  </si>
  <si>
    <t>342601********1891</t>
  </si>
  <si>
    <t>栖柽村茜柳村</t>
  </si>
  <si>
    <t>153****4272</t>
  </si>
  <si>
    <t>徐凡</t>
  </si>
  <si>
    <t>342601********2113</t>
  </si>
  <si>
    <t>茜柳村永红村</t>
  </si>
  <si>
    <t>137****7982</t>
  </si>
  <si>
    <t>杨远松</t>
  </si>
  <si>
    <t>342623********3996</t>
  </si>
  <si>
    <t>陈良村庄史村</t>
  </si>
  <si>
    <t>132****8077</t>
  </si>
  <si>
    <t>郑华军</t>
  </si>
  <si>
    <t>330411********2411</t>
  </si>
  <si>
    <t>联丰村永红村星火村</t>
  </si>
  <si>
    <t>159****7178</t>
  </si>
  <si>
    <t>傅根春</t>
  </si>
  <si>
    <t>330411********1210</t>
  </si>
  <si>
    <t>高照街道</t>
  </si>
  <si>
    <t>荫家桥村</t>
  </si>
  <si>
    <t>137****0183</t>
  </si>
  <si>
    <t>魏安乾</t>
  </si>
  <si>
    <t>342601********2131</t>
  </si>
  <si>
    <t>洪合镇</t>
  </si>
  <si>
    <t>洪合村</t>
  </si>
  <si>
    <t>135****7781</t>
  </si>
  <si>
    <t>郑建军</t>
  </si>
  <si>
    <t>330623********6715</t>
  </si>
  <si>
    <t>泰石桥村</t>
  </si>
  <si>
    <t>138****5306</t>
  </si>
  <si>
    <t>孙书生</t>
  </si>
  <si>
    <t>泾桥村</t>
  </si>
  <si>
    <t>159****3919</t>
  </si>
  <si>
    <t>张忠良</t>
  </si>
  <si>
    <t>330623********7174</t>
  </si>
  <si>
    <t>137****5480</t>
  </si>
  <si>
    <t>任培六</t>
  </si>
  <si>
    <t>330623********6418</t>
  </si>
  <si>
    <t>130****6571</t>
  </si>
  <si>
    <t>冯金水</t>
  </si>
  <si>
    <t>330411********3212</t>
  </si>
  <si>
    <t>新美村、洪合村</t>
  </si>
  <si>
    <t>151****8238</t>
  </si>
  <si>
    <t>嘉兴市秀洲区新塍镇诺禾生态农场</t>
  </si>
  <si>
    <t>330411********5256</t>
  </si>
  <si>
    <t>锦福村、洪合村</t>
  </si>
  <si>
    <t>158****3695</t>
  </si>
  <si>
    <t>王春军</t>
  </si>
  <si>
    <t>330623********7275</t>
  </si>
  <si>
    <t>大桥村</t>
  </si>
  <si>
    <t>135****5917</t>
  </si>
  <si>
    <t>江平</t>
  </si>
  <si>
    <t>342601********2093</t>
  </si>
  <si>
    <t>152****2386</t>
  </si>
  <si>
    <t>王彭飞</t>
  </si>
  <si>
    <t>136****4449</t>
  </si>
  <si>
    <t>魏志强</t>
  </si>
  <si>
    <t>342601********1538</t>
  </si>
  <si>
    <t>泰石桥村、建北村</t>
  </si>
  <si>
    <t>137****4448</t>
  </si>
  <si>
    <t>任培华</t>
  </si>
  <si>
    <t>330623********6417</t>
  </si>
  <si>
    <t>锦福村、新王桥村</t>
  </si>
  <si>
    <t>137****6558</t>
  </si>
  <si>
    <t>倪守辉</t>
  </si>
  <si>
    <t>320819********4215</t>
  </si>
  <si>
    <t>良三村</t>
  </si>
  <si>
    <t>159****0975</t>
  </si>
  <si>
    <t>王海洋</t>
  </si>
  <si>
    <t>330623********727x</t>
  </si>
  <si>
    <t>158****4367</t>
  </si>
  <si>
    <t>方国军</t>
  </si>
  <si>
    <t>330623********7294</t>
  </si>
  <si>
    <t>陈德福</t>
  </si>
  <si>
    <t>330623********6877</t>
  </si>
  <si>
    <t>137****0468</t>
  </si>
  <si>
    <t>费康珍</t>
  </si>
  <si>
    <t>342601********2110</t>
  </si>
  <si>
    <t>137****7975</t>
  </si>
  <si>
    <t>王为龙</t>
  </si>
  <si>
    <t>330623********7279</t>
  </si>
  <si>
    <t>凤桥村</t>
  </si>
  <si>
    <t>139****7187</t>
  </si>
  <si>
    <t>张国梁</t>
  </si>
  <si>
    <t>330623********7018</t>
  </si>
  <si>
    <t>130****5110</t>
  </si>
  <si>
    <t>李仁山</t>
  </si>
  <si>
    <t>132****3850</t>
  </si>
  <si>
    <t>祝乃铨</t>
  </si>
  <si>
    <t>330623********7270</t>
  </si>
  <si>
    <t>建北村组</t>
  </si>
  <si>
    <t>159****3681</t>
  </si>
  <si>
    <t>黄顺财</t>
  </si>
  <si>
    <t>330623********6712</t>
  </si>
  <si>
    <t>159****8913</t>
  </si>
  <si>
    <t>陈祖林</t>
  </si>
  <si>
    <t>330623********7276</t>
  </si>
  <si>
    <t>泰石桥村、泾桥村</t>
  </si>
  <si>
    <t>135****2966</t>
  </si>
  <si>
    <t>任水仁</t>
  </si>
  <si>
    <t>330623********641x</t>
  </si>
  <si>
    <t>泾桥村、建北村组</t>
  </si>
  <si>
    <t>137****8319</t>
  </si>
  <si>
    <t>嘉兴市昭牧农业科技有限公司</t>
  </si>
  <si>
    <t>330402********3054</t>
  </si>
  <si>
    <t>锦福村</t>
  </si>
  <si>
    <t>139****5763</t>
  </si>
  <si>
    <t>王文革</t>
  </si>
  <si>
    <t>330623********657x</t>
  </si>
  <si>
    <t>135****6386</t>
  </si>
  <si>
    <t>袁世能</t>
  </si>
  <si>
    <t>342601********1816</t>
  </si>
  <si>
    <t>153****0158</t>
  </si>
  <si>
    <t>李良军</t>
  </si>
  <si>
    <t>330623********7278</t>
  </si>
  <si>
    <t>138****1452</t>
  </si>
  <si>
    <t>罗天飞</t>
  </si>
  <si>
    <t>413026********2796</t>
  </si>
  <si>
    <t>188****2988</t>
  </si>
  <si>
    <t>陆掌森</t>
  </si>
  <si>
    <t>330411********3218</t>
  </si>
  <si>
    <t>83****68</t>
  </si>
  <si>
    <t>汤建华</t>
  </si>
  <si>
    <t>330623********6737</t>
  </si>
  <si>
    <t>131****1082</t>
  </si>
  <si>
    <t>魏进留</t>
  </si>
  <si>
    <t>132****3022</t>
  </si>
  <si>
    <t>孙汉平</t>
  </si>
  <si>
    <t>342622********8435</t>
  </si>
  <si>
    <t>133****3806</t>
  </si>
  <si>
    <t>林洪林</t>
  </si>
  <si>
    <t>330623********2993</t>
  </si>
  <si>
    <t>138****3498</t>
  </si>
  <si>
    <t>祝苗松</t>
  </si>
  <si>
    <t>83****66</t>
  </si>
  <si>
    <t>胡苗龙</t>
  </si>
  <si>
    <t>330623********7277</t>
  </si>
  <si>
    <t>凤桥村、建北村</t>
  </si>
  <si>
    <t>150****9956</t>
  </si>
  <si>
    <t>张永生</t>
  </si>
  <si>
    <t>330623********7173</t>
  </si>
  <si>
    <t>139****5969</t>
  </si>
  <si>
    <t>马早红</t>
  </si>
  <si>
    <t>330622********8821</t>
  </si>
  <si>
    <t>159****5572</t>
  </si>
  <si>
    <t>张建军</t>
  </si>
  <si>
    <t>330702********6015</t>
  </si>
  <si>
    <t>大桥村、新美村</t>
  </si>
  <si>
    <t>130****7780</t>
  </si>
  <si>
    <t>张炎钦</t>
  </si>
  <si>
    <t>330623********7013</t>
  </si>
  <si>
    <t>新王桥村、泾桥村</t>
  </si>
  <si>
    <t>137****2958</t>
  </si>
  <si>
    <t>沈尧昌</t>
  </si>
  <si>
    <t>330623********6871</t>
  </si>
  <si>
    <t>138****2038</t>
  </si>
  <si>
    <t>孙方树</t>
  </si>
  <si>
    <t>342601********5210</t>
  </si>
  <si>
    <t>137****3260</t>
  </si>
  <si>
    <t>冯学丰</t>
  </si>
  <si>
    <t>330411********3258</t>
  </si>
  <si>
    <t>良三村、新王桥村</t>
  </si>
  <si>
    <t>131****6127</t>
  </si>
  <si>
    <t>尹永灿</t>
  </si>
  <si>
    <t>330623********7271</t>
  </si>
  <si>
    <t>135****4146</t>
  </si>
  <si>
    <t>任九斤</t>
  </si>
  <si>
    <t>330623********6413</t>
  </si>
  <si>
    <t>洪合村、凤桥村</t>
  </si>
  <si>
    <t>130****0122</t>
  </si>
  <si>
    <t>郑和灿</t>
  </si>
  <si>
    <t>330623********6711</t>
  </si>
  <si>
    <t>新美村、泾桥村</t>
  </si>
  <si>
    <t>138****4585</t>
  </si>
  <si>
    <t>马立四</t>
  </si>
  <si>
    <t>新美村</t>
  </si>
  <si>
    <t>137****3486</t>
  </si>
  <si>
    <t>张海根</t>
  </si>
  <si>
    <t>330623********703X</t>
  </si>
  <si>
    <t>138****8765</t>
  </si>
  <si>
    <t>祝乃相</t>
  </si>
  <si>
    <t>137****8313</t>
  </si>
  <si>
    <t>杜梅羊</t>
  </si>
  <si>
    <t>330622********8838</t>
  </si>
  <si>
    <t>凤桥村、泾桥村</t>
  </si>
  <si>
    <t>152****7932</t>
  </si>
  <si>
    <t>高自才</t>
  </si>
  <si>
    <t>342622********4177</t>
  </si>
  <si>
    <t>泾桥村、建北村</t>
  </si>
  <si>
    <t>135****9508</t>
  </si>
  <si>
    <t>胡根土</t>
  </si>
  <si>
    <t>洪合村、新美村、新王桥村</t>
  </si>
  <si>
    <t>135****3978</t>
  </si>
  <si>
    <t>马中江</t>
  </si>
  <si>
    <t>洪合村、新王桥村</t>
  </si>
  <si>
    <t>130****3438</t>
  </si>
  <si>
    <t>孙功权</t>
  </si>
  <si>
    <t>342622********4598</t>
  </si>
  <si>
    <t>130****5757</t>
  </si>
  <si>
    <t>朱梅芬</t>
  </si>
  <si>
    <t>330623********6866</t>
  </si>
  <si>
    <t>七星</t>
  </si>
  <si>
    <t>博山村</t>
  </si>
  <si>
    <t>136****7925</t>
  </si>
  <si>
    <t>陈玉珍</t>
  </si>
  <si>
    <t>330411********4620</t>
  </si>
  <si>
    <t>139****9086</t>
  </si>
  <si>
    <t>顾建明</t>
  </si>
  <si>
    <t>330402********3910</t>
  </si>
  <si>
    <t>东进村</t>
  </si>
  <si>
    <t>137****1017</t>
  </si>
  <si>
    <t>黄海明</t>
  </si>
  <si>
    <t>330411********3838</t>
  </si>
  <si>
    <t>180****8978</t>
  </si>
  <si>
    <t>郎惠刚</t>
  </si>
  <si>
    <t>330411********4659</t>
  </si>
  <si>
    <t>高丰村</t>
  </si>
  <si>
    <t>136****3181</t>
  </si>
  <si>
    <t>李明忠</t>
  </si>
  <si>
    <t>330411********4011</t>
  </si>
  <si>
    <t>139****7396</t>
  </si>
  <si>
    <t>邱连忠</t>
  </si>
  <si>
    <t>330411********4615</t>
  </si>
  <si>
    <t>130****8021</t>
  </si>
  <si>
    <t>沈建良</t>
  </si>
  <si>
    <t>330411********1212</t>
  </si>
  <si>
    <t>137****7299</t>
  </si>
  <si>
    <t>沈黎祥</t>
  </si>
  <si>
    <t>330411********461X</t>
  </si>
  <si>
    <t>138****7877</t>
  </si>
  <si>
    <t>孙业闩</t>
  </si>
  <si>
    <t>180****1363</t>
  </si>
  <si>
    <t>徐国柱</t>
  </si>
  <si>
    <t>342622********4316</t>
  </si>
  <si>
    <t>135****9178</t>
  </si>
  <si>
    <t>赵伟</t>
  </si>
  <si>
    <t>320981********223X</t>
  </si>
  <si>
    <t>187****5136</t>
  </si>
  <si>
    <t>朱娟</t>
  </si>
  <si>
    <t>330411********5021</t>
  </si>
  <si>
    <t>139****8626</t>
  </si>
  <si>
    <t>李银生</t>
  </si>
  <si>
    <t>136****7659</t>
  </si>
  <si>
    <t xml:space="preserve">朱运康 </t>
  </si>
  <si>
    <t>342601********1813</t>
  </si>
  <si>
    <t>王店</t>
  </si>
  <si>
    <t>八联</t>
  </si>
  <si>
    <t>138****1359</t>
  </si>
  <si>
    <t xml:space="preserve">吴云标 </t>
  </si>
  <si>
    <t>330623********6411</t>
  </si>
  <si>
    <t>137****1786</t>
  </si>
  <si>
    <t xml:space="preserve">赵兴时 </t>
  </si>
  <si>
    <t>330623********6879</t>
  </si>
  <si>
    <t>158****7265</t>
  </si>
  <si>
    <t xml:space="preserve">吴文荣 </t>
  </si>
  <si>
    <t>137****0392</t>
  </si>
  <si>
    <t xml:space="preserve">马黎江 </t>
  </si>
  <si>
    <t>330683********2816</t>
  </si>
  <si>
    <t>137****3589</t>
  </si>
  <si>
    <t xml:space="preserve">赵怀东 </t>
  </si>
  <si>
    <t>330623********717X</t>
  </si>
  <si>
    <t>159****6780</t>
  </si>
  <si>
    <t xml:space="preserve">马苗芹 </t>
  </si>
  <si>
    <t>330623********6724</t>
  </si>
  <si>
    <t>宝华</t>
  </si>
  <si>
    <t>187****8596</t>
  </si>
  <si>
    <t xml:space="preserve">陈苗娟 </t>
  </si>
  <si>
    <t>330623********7029</t>
  </si>
  <si>
    <t>136****2491</t>
  </si>
  <si>
    <t xml:space="preserve">张爱娟 </t>
  </si>
  <si>
    <t>330623********7163</t>
  </si>
  <si>
    <t>152****3393</t>
  </si>
  <si>
    <t xml:space="preserve">傅建苗 </t>
  </si>
  <si>
    <t>152****5358</t>
  </si>
  <si>
    <t xml:space="preserve">章林建 </t>
  </si>
  <si>
    <t>330683********6419</t>
  </si>
  <si>
    <t>188****8227</t>
  </si>
  <si>
    <t xml:space="preserve">张成林 </t>
  </si>
  <si>
    <t>330623********7171</t>
  </si>
  <si>
    <t>凤珍</t>
  </si>
  <si>
    <t>183****6006</t>
  </si>
  <si>
    <t xml:space="preserve">周张荣 </t>
  </si>
  <si>
    <t>330622********8817</t>
  </si>
  <si>
    <t>177****9351</t>
  </si>
  <si>
    <t xml:space="preserve">祝昌苗 </t>
  </si>
  <si>
    <t>133****3236</t>
  </si>
  <si>
    <t xml:space="preserve">竹财华 </t>
  </si>
  <si>
    <t>330623********8776</t>
  </si>
  <si>
    <t>136****6230</t>
  </si>
  <si>
    <t xml:space="preserve">钱方多 </t>
  </si>
  <si>
    <t>330623********6437</t>
  </si>
  <si>
    <t>183****6878</t>
  </si>
  <si>
    <t xml:space="preserve">顾冻兴 </t>
  </si>
  <si>
    <t>330411********3431</t>
  </si>
  <si>
    <t>国庆</t>
  </si>
  <si>
    <t>138****8087</t>
  </si>
  <si>
    <t xml:space="preserve">柳小杭 </t>
  </si>
  <si>
    <t>320382********1613</t>
  </si>
  <si>
    <t>红联</t>
  </si>
  <si>
    <t>159****6999</t>
  </si>
  <si>
    <t xml:space="preserve">陈卫根 </t>
  </si>
  <si>
    <t>136****4958</t>
  </si>
  <si>
    <t xml:space="preserve">张海江 </t>
  </si>
  <si>
    <t>188****6700</t>
  </si>
  <si>
    <t xml:space="preserve">王如云 </t>
  </si>
  <si>
    <t>330622********8819</t>
  </si>
  <si>
    <t>187****9766</t>
  </si>
  <si>
    <t xml:space="preserve">董炳华 </t>
  </si>
  <si>
    <t>330411********2218</t>
  </si>
  <si>
    <t>138****5330</t>
  </si>
  <si>
    <t>杜善兴</t>
  </si>
  <si>
    <t>330623********687X</t>
  </si>
  <si>
    <t>138****8596</t>
  </si>
  <si>
    <t xml:space="preserve">吴志泉 </t>
  </si>
  <si>
    <t>138****1584</t>
  </si>
  <si>
    <t xml:space="preserve">严正和 </t>
  </si>
  <si>
    <t>330411********2226</t>
  </si>
  <si>
    <t>花鸟港</t>
  </si>
  <si>
    <t>150****6040</t>
  </si>
  <si>
    <t xml:space="preserve">徐咬男 </t>
  </si>
  <si>
    <t>330411********2011</t>
  </si>
  <si>
    <t>假山</t>
  </si>
  <si>
    <t>131****8913</t>
  </si>
  <si>
    <t xml:space="preserve">俞小祥 </t>
  </si>
  <si>
    <t>139****2838</t>
  </si>
  <si>
    <t xml:space="preserve">沈林国 </t>
  </si>
  <si>
    <t>建林</t>
  </si>
  <si>
    <t>188****7306</t>
  </si>
  <si>
    <t xml:space="preserve">陈先申 </t>
  </si>
  <si>
    <t>342622********4595</t>
  </si>
  <si>
    <t>132****5499</t>
  </si>
  <si>
    <t xml:space="preserve">宛敏胜 </t>
  </si>
  <si>
    <t>342622********4171</t>
  </si>
  <si>
    <t>186****9236</t>
  </si>
  <si>
    <t xml:space="preserve">郑志文 </t>
  </si>
  <si>
    <t>330623********6714</t>
  </si>
  <si>
    <t>137****6227</t>
  </si>
  <si>
    <t xml:space="preserve">宛敏虎 </t>
  </si>
  <si>
    <t>342622********419X</t>
  </si>
  <si>
    <t>173****0447</t>
  </si>
  <si>
    <t xml:space="preserve">盛红青 </t>
  </si>
  <si>
    <t>342622********433X</t>
  </si>
  <si>
    <t>156****0120</t>
  </si>
  <si>
    <t xml:space="preserve">魏元五 </t>
  </si>
  <si>
    <t>建南</t>
  </si>
  <si>
    <t>133****0872</t>
  </si>
  <si>
    <t xml:space="preserve">何文涛 </t>
  </si>
  <si>
    <t>342601********2438</t>
  </si>
  <si>
    <t>130****1915</t>
  </si>
  <si>
    <t xml:space="preserve">姜中科 </t>
  </si>
  <si>
    <t>342601********1835</t>
  </si>
  <si>
    <t>131****3066</t>
  </si>
  <si>
    <t xml:space="preserve">毕早东 </t>
  </si>
  <si>
    <t>183****7177</t>
  </si>
  <si>
    <t xml:space="preserve">张幼正 </t>
  </si>
  <si>
    <t>330623********7172</t>
  </si>
  <si>
    <t>137****9865</t>
  </si>
  <si>
    <t xml:space="preserve">符义松 </t>
  </si>
  <si>
    <t>342622********4377</t>
  </si>
  <si>
    <t>建农</t>
  </si>
  <si>
    <t>137****3651</t>
  </si>
  <si>
    <t xml:space="preserve">殷宝勤 </t>
  </si>
  <si>
    <t>138****7028</t>
  </si>
  <si>
    <t xml:space="preserve">王成根 </t>
  </si>
  <si>
    <t>342601********1617</t>
  </si>
  <si>
    <t>132****1969</t>
  </si>
  <si>
    <t xml:space="preserve">罗海来 </t>
  </si>
  <si>
    <t>320822********5110</t>
  </si>
  <si>
    <t>139****1389</t>
  </si>
  <si>
    <t xml:space="preserve">李良庆 </t>
  </si>
  <si>
    <t>159****0889</t>
  </si>
  <si>
    <t xml:space="preserve">夏绍荣 </t>
  </si>
  <si>
    <t>342601********1815</t>
  </si>
  <si>
    <t>建设</t>
  </si>
  <si>
    <t>133****2330</t>
  </si>
  <si>
    <t xml:space="preserve">夏永红 </t>
  </si>
  <si>
    <t>342601********2410</t>
  </si>
  <si>
    <t>159****5468</t>
  </si>
  <si>
    <t xml:space="preserve">张炳生 </t>
  </si>
  <si>
    <t>182****4991</t>
  </si>
  <si>
    <t xml:space="preserve">宋丰道 </t>
  </si>
  <si>
    <t>133****5860</t>
  </si>
  <si>
    <t xml:space="preserve">吴刚军 </t>
  </si>
  <si>
    <t>137****3856</t>
  </si>
  <si>
    <t xml:space="preserve">孙宜长 </t>
  </si>
  <si>
    <t>131****7617</t>
  </si>
  <si>
    <t xml:space="preserve">沈华昉 </t>
  </si>
  <si>
    <t>330411********3419</t>
  </si>
  <si>
    <t>马桥</t>
  </si>
  <si>
    <t>137****7783</t>
  </si>
  <si>
    <t xml:space="preserve">沈爱明 </t>
  </si>
  <si>
    <t>330411********2015</t>
  </si>
  <si>
    <t>南梅</t>
  </si>
  <si>
    <t>135****6131</t>
  </si>
  <si>
    <t xml:space="preserve">车学平 </t>
  </si>
  <si>
    <t>南星桥</t>
  </si>
  <si>
    <t>136****3287</t>
  </si>
  <si>
    <t xml:space="preserve">夏旭东 </t>
  </si>
  <si>
    <t>342601********2415</t>
  </si>
  <si>
    <t>132****5970</t>
  </si>
  <si>
    <t xml:space="preserve">毕晓飞 </t>
  </si>
  <si>
    <t>342601********2418</t>
  </si>
  <si>
    <t>135****7988</t>
  </si>
  <si>
    <t xml:space="preserve">魏道付 </t>
  </si>
  <si>
    <t>182****3356</t>
  </si>
  <si>
    <t xml:space="preserve">林玲苗 </t>
  </si>
  <si>
    <t>330622********8813</t>
  </si>
  <si>
    <t>137****0566</t>
  </si>
  <si>
    <t xml:space="preserve">魏丰 </t>
  </si>
  <si>
    <t>342601********2414</t>
  </si>
  <si>
    <t>清泰桥</t>
  </si>
  <si>
    <t>182****2038</t>
  </si>
  <si>
    <t xml:space="preserve">徐林和 </t>
  </si>
  <si>
    <t>330411********2231</t>
  </si>
  <si>
    <t>137****7330</t>
  </si>
  <si>
    <t xml:space="preserve">魏强 </t>
  </si>
  <si>
    <t>132****3995</t>
  </si>
  <si>
    <t xml:space="preserve">孙业国 </t>
  </si>
  <si>
    <t>342622********4613</t>
  </si>
  <si>
    <t>庆丰</t>
  </si>
  <si>
    <t>158****7356</t>
  </si>
  <si>
    <t xml:space="preserve">夏春应 </t>
  </si>
  <si>
    <t>342622********4173</t>
  </si>
  <si>
    <t>159****9317</t>
  </si>
  <si>
    <t xml:space="preserve">杨仕标 </t>
  </si>
  <si>
    <t>342622********4517</t>
  </si>
  <si>
    <t>173****0716</t>
  </si>
  <si>
    <t xml:space="preserve">姜加栓 </t>
  </si>
  <si>
    <t>三建</t>
  </si>
  <si>
    <t>132****6629</t>
  </si>
  <si>
    <t xml:space="preserve">朱宝仓 </t>
  </si>
  <si>
    <t>136****3213</t>
  </si>
  <si>
    <t xml:space="preserve">章长中 </t>
  </si>
  <si>
    <t>159****0650</t>
  </si>
  <si>
    <t xml:space="preserve">孙业保 </t>
  </si>
  <si>
    <t>130****1828</t>
  </si>
  <si>
    <t xml:space="preserve">朱晓红 </t>
  </si>
  <si>
    <t>342622********4150</t>
  </si>
  <si>
    <t>158****4726</t>
  </si>
  <si>
    <t xml:space="preserve">沈忠林 </t>
  </si>
  <si>
    <t>137****8796</t>
  </si>
  <si>
    <t xml:space="preserve">徐月林 </t>
  </si>
  <si>
    <t>330411********2019</t>
  </si>
  <si>
    <t>太平桥</t>
  </si>
  <si>
    <t>130****6707</t>
  </si>
  <si>
    <t xml:space="preserve">张幼良 </t>
  </si>
  <si>
    <t>150****3158</t>
  </si>
  <si>
    <t xml:space="preserve">朱志明 </t>
  </si>
  <si>
    <t>330402********3059</t>
  </si>
  <si>
    <t>139****9944</t>
  </si>
  <si>
    <t xml:space="preserve">赵青苗 </t>
  </si>
  <si>
    <t>330623********6875</t>
  </si>
  <si>
    <t>158****0571</t>
  </si>
  <si>
    <t xml:space="preserve">张永乔 </t>
  </si>
  <si>
    <t>330623********7178</t>
  </si>
  <si>
    <t>159****4740</t>
  </si>
  <si>
    <t xml:space="preserve">闾华良 </t>
  </si>
  <si>
    <t>137****4565</t>
  </si>
  <si>
    <t xml:space="preserve">董生根 </t>
  </si>
  <si>
    <t>330623********7170</t>
  </si>
  <si>
    <t>159****1466</t>
  </si>
  <si>
    <t xml:space="preserve">魏道云 </t>
  </si>
  <si>
    <t>135****1349</t>
  </si>
  <si>
    <t xml:space="preserve">魏元爱 </t>
  </si>
  <si>
    <t>342601********1819</t>
  </si>
  <si>
    <t xml:space="preserve">太平桥 </t>
  </si>
  <si>
    <t>187****5768</t>
  </si>
  <si>
    <t xml:space="preserve">李少云 </t>
  </si>
  <si>
    <t>先锋</t>
  </si>
  <si>
    <t>130****2950</t>
  </si>
  <si>
    <t xml:space="preserve">徐宣强 </t>
  </si>
  <si>
    <t>158****5259</t>
  </si>
  <si>
    <t xml:space="preserve">郑永军 </t>
  </si>
  <si>
    <t>330623********6718</t>
  </si>
  <si>
    <t>镇西</t>
  </si>
  <si>
    <t>183****5793</t>
  </si>
  <si>
    <t xml:space="preserve">吴幼明 </t>
  </si>
  <si>
    <t>138****2843</t>
  </si>
  <si>
    <t xml:space="preserve">郭安才 </t>
  </si>
  <si>
    <t>139****0472</t>
  </si>
  <si>
    <t xml:space="preserve">孙茂强 </t>
  </si>
  <si>
    <t>镇中</t>
  </si>
  <si>
    <t>137****1548</t>
  </si>
  <si>
    <t xml:space="preserve">张善尧 </t>
  </si>
  <si>
    <t>330623********7011</t>
  </si>
  <si>
    <t>188****0529</t>
  </si>
  <si>
    <t>范国民</t>
  </si>
  <si>
    <t>330411********1236</t>
  </si>
  <si>
    <t>王江泾镇</t>
  </si>
  <si>
    <t>双桥村</t>
  </si>
  <si>
    <t>150****3178</t>
  </si>
  <si>
    <t>沈华中</t>
  </si>
  <si>
    <t>330411********0817</t>
  </si>
  <si>
    <t>栋梁村、范滩村、古塘村、长虹村、收藏村、宇泗浜村、金鱼桥村、沈家桥村、虹南村</t>
  </si>
  <si>
    <t>138****0852</t>
  </si>
  <si>
    <t>陈伯根</t>
  </si>
  <si>
    <t>阳城村</t>
  </si>
  <si>
    <t>130****6179</t>
  </si>
  <si>
    <t>缪志庆</t>
  </si>
  <si>
    <t>330411********501X</t>
  </si>
  <si>
    <t>虹南村</t>
  </si>
  <si>
    <t>130****8993</t>
  </si>
  <si>
    <t>毕春荣</t>
  </si>
  <si>
    <t>北荷村、田乐村</t>
  </si>
  <si>
    <t>150****0778</t>
  </si>
  <si>
    <t>毕光新</t>
  </si>
  <si>
    <t>342601********1817</t>
  </si>
  <si>
    <t>南汇村</t>
  </si>
  <si>
    <t>159****0241</t>
  </si>
  <si>
    <t>卜泽年</t>
  </si>
  <si>
    <t>342601********1510</t>
  </si>
  <si>
    <t>158****8797</t>
  </si>
  <si>
    <t>陈良满</t>
  </si>
  <si>
    <t>342601********1834</t>
  </si>
  <si>
    <t>双塔村</t>
  </si>
  <si>
    <t>137****6856</t>
  </si>
  <si>
    <t>陈鹏</t>
  </si>
  <si>
    <t>342622********4314</t>
  </si>
  <si>
    <t>东风村、虹南村</t>
  </si>
  <si>
    <t>152****7082</t>
  </si>
  <si>
    <t>杜海斌</t>
  </si>
  <si>
    <t>330622********9117</t>
  </si>
  <si>
    <t>东荷村</t>
  </si>
  <si>
    <t>135****9376</t>
  </si>
  <si>
    <t>韩道宇</t>
  </si>
  <si>
    <t>342423********3871</t>
  </si>
  <si>
    <t>范滩村、西雁村</t>
  </si>
  <si>
    <t>138****4438</t>
  </si>
  <si>
    <t>姜定升</t>
  </si>
  <si>
    <t>古塘村、西雁村</t>
  </si>
  <si>
    <t>150****4036</t>
  </si>
  <si>
    <t>金柱</t>
  </si>
  <si>
    <t>342622********4099</t>
  </si>
  <si>
    <t>东风村、范滩村</t>
  </si>
  <si>
    <t>150****2287</t>
  </si>
  <si>
    <t>李惠惠</t>
  </si>
  <si>
    <t>342601********2463</t>
  </si>
  <si>
    <t>田乐村</t>
  </si>
  <si>
    <t>187****0072</t>
  </si>
  <si>
    <t>李声权</t>
  </si>
  <si>
    <t>342601********2058</t>
  </si>
  <si>
    <t>135****9458</t>
  </si>
  <si>
    <t>马振海</t>
  </si>
  <si>
    <t>330622********8811</t>
  </si>
  <si>
    <t>莫家甸村、南汇村</t>
  </si>
  <si>
    <t>159****7106</t>
  </si>
  <si>
    <t>孟国芳</t>
  </si>
  <si>
    <t>330411********1814</t>
  </si>
  <si>
    <t>东风村</t>
  </si>
  <si>
    <t>137****4944</t>
  </si>
  <si>
    <t>沈林荣</t>
  </si>
  <si>
    <t>330411********5011</t>
  </si>
  <si>
    <t>139****4256</t>
  </si>
  <si>
    <t>孙德兵</t>
  </si>
  <si>
    <t>320922********7359</t>
  </si>
  <si>
    <t>范滩村、古塘村</t>
  </si>
  <si>
    <t>177****7187</t>
  </si>
  <si>
    <t>孙功成</t>
  </si>
  <si>
    <t>342622********4355</t>
  </si>
  <si>
    <t>范滩村、虹北村</t>
  </si>
  <si>
    <t>138****5579</t>
  </si>
  <si>
    <t>孙功柱</t>
  </si>
  <si>
    <t>138****9579</t>
  </si>
  <si>
    <t>谈克长</t>
  </si>
  <si>
    <t>大坝村、红联村</t>
  </si>
  <si>
    <t>153****2986</t>
  </si>
  <si>
    <t>王宏伦</t>
  </si>
  <si>
    <t>342601********1654</t>
  </si>
  <si>
    <t>华联村</t>
  </si>
  <si>
    <t>180****7692</t>
  </si>
  <si>
    <t>王苗英</t>
  </si>
  <si>
    <t>330622********9129</t>
  </si>
  <si>
    <t>138****3729</t>
  </si>
  <si>
    <t>吴明稳</t>
  </si>
  <si>
    <t>342601********1876</t>
  </si>
  <si>
    <t>130****9918</t>
  </si>
  <si>
    <t>夏立雄</t>
  </si>
  <si>
    <t>342601********1719</t>
  </si>
  <si>
    <t>东风村、宇泗浜村</t>
  </si>
  <si>
    <t>137****1096</t>
  </si>
  <si>
    <t>向进</t>
  </si>
  <si>
    <t>342601********1911</t>
  </si>
  <si>
    <t>洪典村、田乐村、长虹村、太平村</t>
  </si>
  <si>
    <t>136****4856</t>
  </si>
  <si>
    <t>谢本胜</t>
  </si>
  <si>
    <t>342601********1872</t>
  </si>
  <si>
    <t>182****0290</t>
  </si>
  <si>
    <t>徐国兵</t>
  </si>
  <si>
    <t>古塘村</t>
  </si>
  <si>
    <t>151****6488</t>
  </si>
  <si>
    <t>徐济栓</t>
  </si>
  <si>
    <t>342601********185X</t>
  </si>
  <si>
    <t>182****7546</t>
  </si>
  <si>
    <t>徐宣胜</t>
  </si>
  <si>
    <t>137****3679</t>
  </si>
  <si>
    <t>徐于康</t>
  </si>
  <si>
    <t>洪典村、双塔村、长虹村</t>
  </si>
  <si>
    <t>177****6302</t>
  </si>
  <si>
    <t>姚忠保</t>
  </si>
  <si>
    <t>栋梁村、荷花村、朗厦村、民主村、莫家甸村、市泾村、田青村、长虹村</t>
  </si>
  <si>
    <t>139****7262</t>
  </si>
  <si>
    <t>姚忠林</t>
  </si>
  <si>
    <t>342601********1551</t>
  </si>
  <si>
    <t>市泾村</t>
  </si>
  <si>
    <t>158****3798</t>
  </si>
  <si>
    <t>翟大伟</t>
  </si>
  <si>
    <t>342601********181X</t>
  </si>
  <si>
    <t>152****0476</t>
  </si>
  <si>
    <t>翟代娣</t>
  </si>
  <si>
    <t>342601********1822</t>
  </si>
  <si>
    <t>188****3136</t>
  </si>
  <si>
    <t>张龙七</t>
  </si>
  <si>
    <t>342601********2111</t>
  </si>
  <si>
    <t>138****1739</t>
  </si>
  <si>
    <t>朱金泉</t>
  </si>
  <si>
    <t>330411********5615</t>
  </si>
  <si>
    <t>虹北村</t>
  </si>
  <si>
    <t>187****7322</t>
  </si>
  <si>
    <t>卓发石</t>
  </si>
  <si>
    <t>350126********6578</t>
  </si>
  <si>
    <t>范滩村</t>
  </si>
  <si>
    <t>136****8130</t>
  </si>
  <si>
    <t>张世禄</t>
  </si>
  <si>
    <t>330411********5035</t>
  </si>
  <si>
    <t>虹阳村</t>
  </si>
  <si>
    <t>130****5935</t>
  </si>
  <si>
    <t>张金荣</t>
  </si>
  <si>
    <t>330411********5010</t>
  </si>
  <si>
    <t>138****7780</t>
  </si>
  <si>
    <t>张福寿</t>
  </si>
  <si>
    <t>330622********7811</t>
  </si>
  <si>
    <t>田乐村、大坝村</t>
  </si>
  <si>
    <t>139****5485</t>
  </si>
  <si>
    <t>胡万林</t>
  </si>
  <si>
    <t>342623********4019</t>
  </si>
  <si>
    <t>182****3260</t>
  </si>
  <si>
    <t>廖家强</t>
  </si>
  <si>
    <t>413026********6019</t>
  </si>
  <si>
    <t>东荷村、红联村</t>
  </si>
  <si>
    <t>132****7332</t>
  </si>
  <si>
    <t>潘孝勇</t>
  </si>
  <si>
    <t>342423********3998</t>
  </si>
  <si>
    <t>廊下村</t>
  </si>
  <si>
    <t>181****5126</t>
  </si>
  <si>
    <t>张永林</t>
  </si>
  <si>
    <t>330411********0012</t>
  </si>
  <si>
    <t>189****3399</t>
  </si>
  <si>
    <t>嘉兴禾原生态农业有限公司</t>
  </si>
  <si>
    <t>913304********LT2T</t>
  </si>
  <si>
    <t>新城</t>
  </si>
  <si>
    <t>九里</t>
  </si>
  <si>
    <t>151****9265</t>
  </si>
  <si>
    <t>王国荣</t>
  </si>
  <si>
    <t>新塍镇</t>
  </si>
  <si>
    <t>天福村</t>
  </si>
  <si>
    <t>137****6805</t>
  </si>
  <si>
    <t>张桂明</t>
  </si>
  <si>
    <t>330411********1616</t>
  </si>
  <si>
    <t>小金港村</t>
  </si>
  <si>
    <t>158****9737</t>
  </si>
  <si>
    <t>张掌荣</t>
  </si>
  <si>
    <t>330411********1655</t>
  </si>
  <si>
    <t>158****8125</t>
  </si>
  <si>
    <t>章文斌</t>
  </si>
  <si>
    <t>330411********1217</t>
  </si>
  <si>
    <t>小金港村、南洋村、观音桥村</t>
  </si>
  <si>
    <t>135****0725</t>
  </si>
  <si>
    <t>向玉照</t>
  </si>
  <si>
    <t>小金港村、洛东村、旗星村</t>
  </si>
  <si>
    <t>136****8775</t>
  </si>
  <si>
    <t>陈根才</t>
  </si>
  <si>
    <t>小金港村、桃园村</t>
  </si>
  <si>
    <t>137****0887</t>
  </si>
  <si>
    <t>王洪华</t>
  </si>
  <si>
    <t>138****2836</t>
  </si>
  <si>
    <t>魏道元</t>
  </si>
  <si>
    <t>342601********1838</t>
  </si>
  <si>
    <t>152****2568</t>
  </si>
  <si>
    <t>高晓冬</t>
  </si>
  <si>
    <t>桃园村</t>
  </si>
  <si>
    <t>158****4205</t>
  </si>
  <si>
    <t>沐先俊</t>
  </si>
  <si>
    <t>137****2982</t>
  </si>
  <si>
    <t>汪明飞</t>
  </si>
  <si>
    <t>340823********751X</t>
  </si>
  <si>
    <t>桃园村、沙家浜村、南洋村</t>
  </si>
  <si>
    <t>183****7387</t>
  </si>
  <si>
    <t>张连荣</t>
  </si>
  <si>
    <t>桃园村、康和桥村</t>
  </si>
  <si>
    <t>137****9067</t>
  </si>
  <si>
    <t>孙卫东</t>
  </si>
  <si>
    <t>342622********4616</t>
  </si>
  <si>
    <t>桃园村、钱码头村、大通村、潘家浜村、庙云桥村</t>
  </si>
  <si>
    <t>158****1748</t>
  </si>
  <si>
    <t>翟连红</t>
  </si>
  <si>
    <t>342601********153X</t>
  </si>
  <si>
    <t>康和桥村</t>
  </si>
  <si>
    <t>182****1783</t>
  </si>
  <si>
    <t>程自发</t>
  </si>
  <si>
    <t>342622********3996</t>
  </si>
  <si>
    <t>137****4194</t>
  </si>
  <si>
    <t>顾林云</t>
  </si>
  <si>
    <t>330411********1618</t>
  </si>
  <si>
    <t>康和桥村、钱码头村</t>
  </si>
  <si>
    <t>151****8846</t>
  </si>
  <si>
    <t>徐建卫</t>
  </si>
  <si>
    <t>330411********1614</t>
  </si>
  <si>
    <t>139****0330</t>
  </si>
  <si>
    <t>徐晓旭</t>
  </si>
  <si>
    <t>342622********417X</t>
  </si>
  <si>
    <t>158****9327</t>
  </si>
  <si>
    <t>徐叶兵</t>
  </si>
  <si>
    <t>342622********435X</t>
  </si>
  <si>
    <t>钱码头村</t>
  </si>
  <si>
    <t>137****5041</t>
  </si>
  <si>
    <t>裴学年</t>
  </si>
  <si>
    <t>342623********5534</t>
  </si>
  <si>
    <t>钱码头村、洛东村、洛西村</t>
  </si>
  <si>
    <t>135****9689</t>
  </si>
  <si>
    <t>张国华</t>
  </si>
  <si>
    <t>138****1337</t>
  </si>
  <si>
    <t>孙武年</t>
  </si>
  <si>
    <t>342601********1515</t>
  </si>
  <si>
    <t>来龙桥村</t>
  </si>
  <si>
    <t>137****5067</t>
  </si>
  <si>
    <t>孙功凯</t>
  </si>
  <si>
    <t>137****1065</t>
  </si>
  <si>
    <t>孙斌</t>
  </si>
  <si>
    <t>342622********4618</t>
  </si>
  <si>
    <t>来龙桥村、沙家浜村、观音桥村</t>
  </si>
  <si>
    <t>137****8387</t>
  </si>
  <si>
    <t>凌宝传</t>
  </si>
  <si>
    <t>330411********1419</t>
  </si>
  <si>
    <t>来龙桥村、南洋村、富园村</t>
  </si>
  <si>
    <t>138****7006</t>
  </si>
  <si>
    <t>陈永梁</t>
  </si>
  <si>
    <t>330411********5219</t>
  </si>
  <si>
    <t>来龙桥村、观音桥村</t>
  </si>
  <si>
    <t>133****1600</t>
  </si>
  <si>
    <t>郑叶青</t>
  </si>
  <si>
    <t>330411********0811</t>
  </si>
  <si>
    <t>来龙桥村、思古桥村</t>
  </si>
  <si>
    <t>137****0880</t>
  </si>
  <si>
    <t>高阿庭</t>
  </si>
  <si>
    <t>330411********1452</t>
  </si>
  <si>
    <t>来龙桥村、南洋村、观音桥村</t>
  </si>
  <si>
    <t>159****2081</t>
  </si>
  <si>
    <t>李荣亮</t>
  </si>
  <si>
    <t>320925********367X</t>
  </si>
  <si>
    <t>来龙桥村、沙家浜村</t>
  </si>
  <si>
    <t>177****5590</t>
  </si>
  <si>
    <t>王泉根</t>
  </si>
  <si>
    <t>330411********1431</t>
  </si>
  <si>
    <t>沙家浜村</t>
  </si>
  <si>
    <t>188****5707</t>
  </si>
  <si>
    <t>边洪亮</t>
  </si>
  <si>
    <t>330411********1412</t>
  </si>
  <si>
    <t>沙家浜村、观音桥村</t>
  </si>
  <si>
    <t>137****4369</t>
  </si>
  <si>
    <t>张明荣</t>
  </si>
  <si>
    <t>330411********121X</t>
  </si>
  <si>
    <t>沙家浜村、南洋村</t>
  </si>
  <si>
    <t>139****5055</t>
  </si>
  <si>
    <t>朱金芳</t>
  </si>
  <si>
    <t>330411********1418</t>
  </si>
  <si>
    <t>136****1283</t>
  </si>
  <si>
    <t>凌建新</t>
  </si>
  <si>
    <t>330411********1413</t>
  </si>
  <si>
    <t>南洋村</t>
  </si>
  <si>
    <t>135****5547</t>
  </si>
  <si>
    <t>徐卫英</t>
  </si>
  <si>
    <t>330411********1428</t>
  </si>
  <si>
    <t>150****5466</t>
  </si>
  <si>
    <t>孙周</t>
  </si>
  <si>
    <t>南洋村、洛东村、洛兴村</t>
  </si>
  <si>
    <t>137****1133</t>
  </si>
  <si>
    <t>张民好</t>
  </si>
  <si>
    <t>137****5517</t>
  </si>
  <si>
    <t>冯国伟</t>
  </si>
  <si>
    <t>330411********5216</t>
  </si>
  <si>
    <t>138****5848</t>
  </si>
  <si>
    <t>张丽英</t>
  </si>
  <si>
    <t>330411********1425</t>
  </si>
  <si>
    <t>南洋村、观音桥村</t>
  </si>
  <si>
    <t>135****2648</t>
  </si>
  <si>
    <t>骆朝祥</t>
  </si>
  <si>
    <t>330411********1233</t>
  </si>
  <si>
    <t>137****1318</t>
  </si>
  <si>
    <t>王才尧</t>
  </si>
  <si>
    <t>观音桥村</t>
  </si>
  <si>
    <t>83****31</t>
  </si>
  <si>
    <t>周忠良</t>
  </si>
  <si>
    <t>西吴村、洛西村</t>
  </si>
  <si>
    <t>138****6081</t>
  </si>
  <si>
    <t>何建忠</t>
  </si>
  <si>
    <t>西吴村</t>
  </si>
  <si>
    <t>159****0907</t>
  </si>
  <si>
    <t>翟四九</t>
  </si>
  <si>
    <t>342601********1518</t>
  </si>
  <si>
    <t>137****8359</t>
  </si>
  <si>
    <t>夏伯荣</t>
  </si>
  <si>
    <t>330411********1037</t>
  </si>
  <si>
    <t>137****7243</t>
  </si>
  <si>
    <t>陈昌国</t>
  </si>
  <si>
    <t>158****7062</t>
  </si>
  <si>
    <t>黄建国</t>
  </si>
  <si>
    <t>330411********1016</t>
  </si>
  <si>
    <t>新庄村、天福村、万民村、潘家浜村、陡门村</t>
  </si>
  <si>
    <t>137****0383</t>
  </si>
  <si>
    <t>陆水锋</t>
  </si>
  <si>
    <t>330411********5218</t>
  </si>
  <si>
    <t>137****6462</t>
  </si>
  <si>
    <t>沈煜良</t>
  </si>
  <si>
    <t>330411********5217</t>
  </si>
  <si>
    <t>新庄村、天福村</t>
  </si>
  <si>
    <t>137****2148</t>
  </si>
  <si>
    <t>盛扣柱</t>
  </si>
  <si>
    <t>342622********4112</t>
  </si>
  <si>
    <t>天福村、洛兴村、西文桥村、思古桥村</t>
  </si>
  <si>
    <t>130****9192</t>
  </si>
  <si>
    <t>孙功富</t>
  </si>
  <si>
    <t>342601********183X</t>
  </si>
  <si>
    <t>138****9349</t>
  </si>
  <si>
    <t>徐济强</t>
  </si>
  <si>
    <t>130****3087</t>
  </si>
  <si>
    <t>叶永春</t>
  </si>
  <si>
    <t>330411********081X</t>
  </si>
  <si>
    <t>天福村、思古桥村</t>
  </si>
  <si>
    <t>137****8733</t>
  </si>
  <si>
    <t>王加成</t>
  </si>
  <si>
    <t>万民村</t>
  </si>
  <si>
    <t>182****0763</t>
  </si>
  <si>
    <t>黄金林</t>
  </si>
  <si>
    <t>138****5700</t>
  </si>
  <si>
    <t>杨颖烽</t>
  </si>
  <si>
    <t>万民村、洛东村</t>
  </si>
  <si>
    <t>钟强胜</t>
  </si>
  <si>
    <t>330411********521X</t>
  </si>
  <si>
    <t>万民村、大通村</t>
  </si>
  <si>
    <t>189****0991</t>
  </si>
  <si>
    <t>杨飞</t>
  </si>
  <si>
    <t>320922********7318</t>
  </si>
  <si>
    <t>大通村</t>
  </si>
  <si>
    <t>188****9802</t>
  </si>
  <si>
    <t>童平洪</t>
  </si>
  <si>
    <t>330411********1019</t>
  </si>
  <si>
    <t>潘家浜村</t>
  </si>
  <si>
    <t>136****6976</t>
  </si>
  <si>
    <t>陈忠土</t>
  </si>
  <si>
    <t>庙云桥村</t>
  </si>
  <si>
    <t>137****6688</t>
  </si>
  <si>
    <t>俞荣强</t>
  </si>
  <si>
    <t>330411********1219</t>
  </si>
  <si>
    <t>135****9598</t>
  </si>
  <si>
    <t>王国龙</t>
  </si>
  <si>
    <t>330411********1014</t>
  </si>
  <si>
    <t>135****1520</t>
  </si>
  <si>
    <t>李德武</t>
  </si>
  <si>
    <t>532124********1535</t>
  </si>
  <si>
    <t>180****0812</t>
  </si>
  <si>
    <t>金夫根</t>
  </si>
  <si>
    <t>洛东村</t>
  </si>
  <si>
    <t>131****4915</t>
  </si>
  <si>
    <t>俞海</t>
  </si>
  <si>
    <t>330411********1237</t>
  </si>
  <si>
    <t>洛东村、西文桥村</t>
  </si>
  <si>
    <t>137****6693</t>
  </si>
  <si>
    <t>330411********0810</t>
  </si>
  <si>
    <t>洛东村、洛西村、旗星村</t>
  </si>
  <si>
    <t>158****9361</t>
  </si>
  <si>
    <t>孙照正</t>
  </si>
  <si>
    <t>342622********409X</t>
  </si>
  <si>
    <t>洛东村、洛兴村、西文桥村、旗星村</t>
  </si>
  <si>
    <t>131****6652</t>
  </si>
  <si>
    <t>金志芳</t>
  </si>
  <si>
    <t>150****5113</t>
  </si>
  <si>
    <t>王守柱</t>
  </si>
  <si>
    <t>西文桥村</t>
  </si>
  <si>
    <t>159****8269</t>
  </si>
  <si>
    <t>王成兵</t>
  </si>
  <si>
    <t>342622********4572</t>
  </si>
  <si>
    <t>西文桥村、旗星村</t>
  </si>
  <si>
    <t>153****8538</t>
  </si>
  <si>
    <t>张利民</t>
  </si>
  <si>
    <t>330411********0819</t>
  </si>
  <si>
    <t>思古桥村</t>
  </si>
  <si>
    <t>138****2087</t>
  </si>
  <si>
    <t>鲁荣兵</t>
  </si>
  <si>
    <t>342622********4619</t>
  </si>
  <si>
    <t>洛西村</t>
  </si>
  <si>
    <t>187****0870</t>
  </si>
  <si>
    <t>山雨生</t>
  </si>
  <si>
    <t>330411********0839</t>
  </si>
  <si>
    <t>130****9567</t>
  </si>
  <si>
    <t>周茹妹</t>
  </si>
  <si>
    <t>330411********1080</t>
  </si>
  <si>
    <t>陡门村、火炬村</t>
  </si>
  <si>
    <t>135****7841</t>
  </si>
  <si>
    <t>陈月明</t>
  </si>
  <si>
    <t>330411********1211</t>
  </si>
  <si>
    <t>火炬村</t>
  </si>
  <si>
    <t>138****7380</t>
  </si>
  <si>
    <t>钮松良</t>
  </si>
  <si>
    <t>330411********1214</t>
  </si>
  <si>
    <t>137****2723</t>
  </si>
  <si>
    <t>杨玉灿</t>
  </si>
  <si>
    <t>151****8353</t>
  </si>
  <si>
    <t>浙江禾天下种业股份有限公司</t>
  </si>
  <si>
    <t>330402********0917</t>
  </si>
  <si>
    <t>火炬村、富园村</t>
  </si>
  <si>
    <t>157****1601</t>
  </si>
  <si>
    <t>潘关荣</t>
  </si>
  <si>
    <t>330411********1230</t>
  </si>
  <si>
    <t>富园村</t>
  </si>
  <si>
    <t>137****5735</t>
  </si>
  <si>
    <t>王林法</t>
  </si>
  <si>
    <t>133****7006</t>
  </si>
  <si>
    <t>山林根</t>
  </si>
  <si>
    <t>旗星村</t>
  </si>
  <si>
    <t>137****7218</t>
  </si>
  <si>
    <t>徐国强</t>
  </si>
  <si>
    <t>342622********4310</t>
  </si>
  <si>
    <t>桃园村、钱码头村、洛东村</t>
  </si>
  <si>
    <t>159****9458</t>
  </si>
  <si>
    <t>王守国</t>
  </si>
  <si>
    <t>新丰</t>
  </si>
  <si>
    <t>横港</t>
  </si>
  <si>
    <t>132****8264</t>
  </si>
  <si>
    <t>陈磊</t>
  </si>
  <si>
    <t>131****8357</t>
  </si>
  <si>
    <t>张清斌</t>
  </si>
  <si>
    <t>342601********1531</t>
  </si>
  <si>
    <t>金章</t>
  </si>
  <si>
    <t>158****9760</t>
  </si>
  <si>
    <t>丁常东</t>
  </si>
  <si>
    <t>342601********1695</t>
  </si>
  <si>
    <t>竹林</t>
  </si>
  <si>
    <t>139****3809</t>
  </si>
  <si>
    <t>王根甫</t>
  </si>
  <si>
    <t>330411********4211</t>
  </si>
  <si>
    <t>净相</t>
  </si>
  <si>
    <t>158****4608</t>
  </si>
  <si>
    <t>姚洁娜</t>
  </si>
  <si>
    <t>330411********362X</t>
  </si>
  <si>
    <t>民丰</t>
  </si>
  <si>
    <t>132****6832</t>
  </si>
  <si>
    <t>尹金玉</t>
  </si>
  <si>
    <t>342601********1558</t>
  </si>
  <si>
    <t>镇北</t>
  </si>
  <si>
    <t>151****6542</t>
  </si>
  <si>
    <t>洪立义</t>
  </si>
  <si>
    <t>159****4287</t>
  </si>
  <si>
    <t>汤旭东</t>
  </si>
  <si>
    <t>342601********1517</t>
  </si>
  <si>
    <t>栖凰埭</t>
  </si>
  <si>
    <t>131****8761</t>
  </si>
  <si>
    <t>刘子强</t>
  </si>
  <si>
    <t>342130********3715</t>
  </si>
  <si>
    <t>乌桥</t>
  </si>
  <si>
    <t>137****1302</t>
  </si>
  <si>
    <t>张龙图</t>
  </si>
  <si>
    <t>510824********2375</t>
  </si>
  <si>
    <t>杨庄</t>
  </si>
  <si>
    <t>135****0828</t>
  </si>
  <si>
    <t>王必胜</t>
  </si>
  <si>
    <t>158****6577</t>
  </si>
  <si>
    <t>王志友</t>
  </si>
  <si>
    <t>342127********611X</t>
  </si>
  <si>
    <t>180****8938</t>
  </si>
  <si>
    <t>胡年生</t>
  </si>
  <si>
    <t>342601********1516</t>
  </si>
  <si>
    <t>152****6581</t>
  </si>
  <si>
    <t>许善云</t>
  </si>
  <si>
    <t>342601********1512</t>
  </si>
  <si>
    <t>139****3647</t>
  </si>
  <si>
    <t>郑永平</t>
  </si>
  <si>
    <t>342128********5512</t>
  </si>
  <si>
    <t>137****5713</t>
  </si>
  <si>
    <t>孙二荣</t>
  </si>
  <si>
    <t>342622********4434</t>
  </si>
  <si>
    <t>150****1386</t>
  </si>
  <si>
    <t>范东明</t>
  </si>
  <si>
    <t>330411********3611</t>
  </si>
  <si>
    <t>139****2540</t>
  </si>
  <si>
    <t>蔡月琴</t>
  </si>
  <si>
    <t>330411********3629</t>
  </si>
  <si>
    <t>138****6954</t>
  </si>
  <si>
    <t>金美勤</t>
  </si>
  <si>
    <t>330422********154X</t>
  </si>
  <si>
    <t>158****5888</t>
  </si>
  <si>
    <t>顾岭</t>
  </si>
  <si>
    <t>412328********6010</t>
  </si>
  <si>
    <t>132****1267</t>
  </si>
  <si>
    <t>顾水荣</t>
  </si>
  <si>
    <t>330422********3613</t>
  </si>
  <si>
    <t>131****3800</t>
  </si>
  <si>
    <t>刘凤成</t>
  </si>
  <si>
    <t>341226********6517</t>
  </si>
  <si>
    <t>永丰</t>
  </si>
  <si>
    <t>131****6818</t>
  </si>
  <si>
    <t>董炎军</t>
  </si>
  <si>
    <t>330411********3639</t>
  </si>
  <si>
    <t>138****0819</t>
  </si>
  <si>
    <t>陈海洋</t>
  </si>
  <si>
    <t>137****2579</t>
  </si>
  <si>
    <t>高云</t>
  </si>
  <si>
    <t>342622********4334</t>
  </si>
  <si>
    <t>189****2690</t>
  </si>
  <si>
    <t>向海生</t>
  </si>
  <si>
    <t>182****2565</t>
  </si>
  <si>
    <t>孙业寿</t>
  </si>
  <si>
    <t>139****3526</t>
  </si>
  <si>
    <t>张潮</t>
  </si>
  <si>
    <t>342622********4094</t>
  </si>
  <si>
    <t>159****3868</t>
  </si>
  <si>
    <t>朱宗保</t>
  </si>
  <si>
    <t>342601********1611</t>
  </si>
  <si>
    <t>150****4137</t>
  </si>
  <si>
    <t>程佳华</t>
  </si>
  <si>
    <t>230184********341X</t>
  </si>
  <si>
    <t>159****8701</t>
  </si>
  <si>
    <t>盛华</t>
  </si>
  <si>
    <t>342622********4453</t>
  </si>
  <si>
    <t>181****6586</t>
  </si>
  <si>
    <t>孙业满</t>
  </si>
  <si>
    <t>342622********4415</t>
  </si>
  <si>
    <t>130****7581</t>
  </si>
  <si>
    <t>徐太明</t>
  </si>
  <si>
    <t>342601********1619</t>
  </si>
  <si>
    <t>157****3263</t>
  </si>
  <si>
    <t>王彬燕</t>
  </si>
  <si>
    <t>330402********5727</t>
  </si>
  <si>
    <t>181****1718</t>
  </si>
  <si>
    <t>张世船</t>
  </si>
  <si>
    <t>342623********7056</t>
  </si>
  <si>
    <t>183****6613</t>
  </si>
  <si>
    <t>伍铭</t>
  </si>
  <si>
    <t>330411********3613</t>
  </si>
  <si>
    <t>137****2821</t>
  </si>
  <si>
    <t>李燎原</t>
  </si>
  <si>
    <t>342601********1832</t>
  </si>
  <si>
    <t>150****5131</t>
  </si>
  <si>
    <t>王青松</t>
  </si>
  <si>
    <t>342601********1514</t>
  </si>
  <si>
    <t>139****1482</t>
  </si>
  <si>
    <t>翟清飞</t>
  </si>
  <si>
    <t>188****1187</t>
  </si>
  <si>
    <t>陈祖五</t>
  </si>
  <si>
    <t>油车港</t>
  </si>
  <si>
    <t>钱家桥、古窦泾、百花庄</t>
  </si>
  <si>
    <t>137****4523</t>
  </si>
  <si>
    <t>洪建平</t>
  </si>
  <si>
    <t>钱家桥</t>
  </si>
  <si>
    <t>156****9910</t>
  </si>
  <si>
    <t>徐道法</t>
  </si>
  <si>
    <t>342622********4412</t>
  </si>
  <si>
    <t>136****0619</t>
  </si>
  <si>
    <t>张树良</t>
  </si>
  <si>
    <t>330402********3933</t>
  </si>
  <si>
    <t>古窦泾</t>
  </si>
  <si>
    <t>134****8666</t>
  </si>
  <si>
    <t>许建伟</t>
  </si>
  <si>
    <t>330402********3917</t>
  </si>
  <si>
    <t>百花庄、麦家</t>
  </si>
  <si>
    <t>135****6272</t>
  </si>
  <si>
    <t>韩永进</t>
  </si>
  <si>
    <t>341222********6816</t>
  </si>
  <si>
    <t>濮家湾、千金寺</t>
  </si>
  <si>
    <t>131****5627</t>
  </si>
  <si>
    <t>李巨卫</t>
  </si>
  <si>
    <t>320922********7331</t>
  </si>
  <si>
    <t>濮家湾</t>
  </si>
  <si>
    <t>139****5335</t>
  </si>
  <si>
    <t>韩建明</t>
  </si>
  <si>
    <t>330411********2855</t>
  </si>
  <si>
    <t>陈家坝</t>
  </si>
  <si>
    <t>137****7205</t>
  </si>
  <si>
    <t>张道广</t>
  </si>
  <si>
    <t>320922********733X</t>
  </si>
  <si>
    <t>陈家坝、池湾、合心、杨溪</t>
  </si>
  <si>
    <t>137****2818</t>
  </si>
  <si>
    <t>陆美英</t>
  </si>
  <si>
    <t>330411********4823</t>
  </si>
  <si>
    <t>马厍</t>
  </si>
  <si>
    <t>138****0677</t>
  </si>
  <si>
    <t>许万春</t>
  </si>
  <si>
    <t>342601********1533</t>
  </si>
  <si>
    <t>上睦</t>
  </si>
  <si>
    <t>152****2923</t>
  </si>
  <si>
    <t>冯秀康</t>
  </si>
  <si>
    <t>330622********9110</t>
  </si>
  <si>
    <t>池湾、澄溪</t>
  </si>
  <si>
    <t>132****4327</t>
  </si>
  <si>
    <t>梁柏裕</t>
  </si>
  <si>
    <t>池湾</t>
  </si>
  <si>
    <t>150****1552</t>
  </si>
  <si>
    <t>王建明</t>
  </si>
  <si>
    <t>330622********9115</t>
  </si>
  <si>
    <t>麦家</t>
  </si>
  <si>
    <t>152****5787</t>
  </si>
  <si>
    <t>马建祥</t>
  </si>
  <si>
    <t>330622********8810</t>
  </si>
  <si>
    <t>139****4593</t>
  </si>
  <si>
    <t>夏丽红</t>
  </si>
  <si>
    <t>330402********3923</t>
  </si>
  <si>
    <t>139****2669</t>
  </si>
  <si>
    <t>许卫中</t>
  </si>
  <si>
    <t>413026********6015</t>
  </si>
  <si>
    <t>澄溪</t>
  </si>
  <si>
    <t>135****5320</t>
  </si>
  <si>
    <t>许卫祥</t>
  </si>
  <si>
    <t>413026********6033</t>
  </si>
  <si>
    <t>139****7241</t>
  </si>
  <si>
    <t>孙照好</t>
  </si>
  <si>
    <t>342622********4413</t>
  </si>
  <si>
    <t>137****7810</t>
  </si>
  <si>
    <t>王林军</t>
  </si>
  <si>
    <t>330622********9113</t>
  </si>
  <si>
    <t>136****5565</t>
  </si>
  <si>
    <t>王郑</t>
  </si>
  <si>
    <t>510322********7815</t>
  </si>
  <si>
    <t>合心</t>
  </si>
  <si>
    <t>152****7829</t>
  </si>
  <si>
    <t>周桃会</t>
  </si>
  <si>
    <t>340823********7813</t>
  </si>
  <si>
    <t>杨溪</t>
  </si>
  <si>
    <t>138****2964</t>
  </si>
  <si>
    <t>周俊</t>
  </si>
  <si>
    <t>340823********7511</t>
  </si>
  <si>
    <t>188****5900</t>
  </si>
  <si>
    <t>谢国顺</t>
  </si>
  <si>
    <t>342823********7716</t>
  </si>
  <si>
    <t xml:space="preserve"> 158****4187 </t>
  </si>
  <si>
    <t>蔡新华</t>
  </si>
  <si>
    <t>330411********2891</t>
  </si>
  <si>
    <t>余新镇</t>
  </si>
  <si>
    <t>金星村</t>
  </si>
  <si>
    <t>139****6836</t>
  </si>
  <si>
    <t>陈建丽</t>
  </si>
  <si>
    <t>330411********2842</t>
  </si>
  <si>
    <t>联星片区</t>
  </si>
  <si>
    <t>137****7166</t>
  </si>
  <si>
    <t>何佳渝</t>
  </si>
  <si>
    <t>330411********2816</t>
  </si>
  <si>
    <t>137****7575</t>
  </si>
  <si>
    <t>何荣根</t>
  </si>
  <si>
    <t>330411********3032</t>
  </si>
  <si>
    <t>刘世碧</t>
  </si>
  <si>
    <t>512322********1664</t>
  </si>
  <si>
    <t>曹王村</t>
  </si>
  <si>
    <t>鲁福明</t>
  </si>
  <si>
    <t>330411********2815</t>
  </si>
  <si>
    <t>永利村</t>
  </si>
  <si>
    <t>139****5437</t>
  </si>
  <si>
    <t>钮周晴</t>
  </si>
  <si>
    <t>330424********0015</t>
  </si>
  <si>
    <t>135****2844</t>
  </si>
  <si>
    <t>邵德荣</t>
  </si>
  <si>
    <t>330411********2814</t>
  </si>
  <si>
    <t>138****2388</t>
  </si>
  <si>
    <t>沈慧</t>
  </si>
  <si>
    <t>330425********2220</t>
  </si>
  <si>
    <t>137****5191</t>
  </si>
  <si>
    <t>施友铭</t>
  </si>
  <si>
    <t>330102********1519</t>
  </si>
  <si>
    <t>134****2096</t>
  </si>
  <si>
    <t>孙水祥</t>
  </si>
  <si>
    <t>330411********2878</t>
  </si>
  <si>
    <t>138****9233</t>
  </si>
  <si>
    <t>王晓龙</t>
  </si>
  <si>
    <t>342601********025X</t>
  </si>
  <si>
    <t>农庄村</t>
  </si>
  <si>
    <t>137****5479</t>
  </si>
  <si>
    <t>330411********2817</t>
  </si>
  <si>
    <t>139****9180</t>
  </si>
  <si>
    <t>吴继伟</t>
  </si>
  <si>
    <t>330411********2812</t>
  </si>
  <si>
    <t>137****3040</t>
  </si>
  <si>
    <t>向则斌</t>
  </si>
  <si>
    <t>余南村</t>
  </si>
  <si>
    <t>152****9236</t>
  </si>
  <si>
    <t>徐明珠</t>
  </si>
  <si>
    <t>330411********2829</t>
  </si>
  <si>
    <t>137****1573</t>
  </si>
  <si>
    <t>杨水华</t>
  </si>
  <si>
    <t>330411********3019</t>
  </si>
  <si>
    <t>135****7111</t>
  </si>
  <si>
    <t>姚雪锋</t>
  </si>
  <si>
    <t>330411********3010</t>
  </si>
  <si>
    <t>135****0956</t>
  </si>
  <si>
    <t>应超</t>
  </si>
  <si>
    <t>330411********2895</t>
  </si>
  <si>
    <t>137****8375</t>
  </si>
  <si>
    <t>张志云</t>
  </si>
  <si>
    <t>330411********2811</t>
  </si>
  <si>
    <t>139****2732</t>
  </si>
  <si>
    <t>周国良</t>
  </si>
  <si>
    <t>330411********2850</t>
  </si>
  <si>
    <t>139****0178</t>
  </si>
  <si>
    <t>朱金根</t>
  </si>
  <si>
    <t>139****8856</t>
  </si>
  <si>
    <t>陈强根</t>
  </si>
  <si>
    <t>330411********2810</t>
  </si>
  <si>
    <t>长水街道</t>
  </si>
  <si>
    <t>联星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</si>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</sst>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等线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6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0" fontId="17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20" borderId="11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/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49" fontId="1" fillId="0" borderId="0" xfId="55" applyNumberFormat="1" applyFont="1" applyFill="1" applyBorder="1" applyAlignment="1">
      <alignment horizontal="left" vertical="center"/>
    </xf>
    <xf numFmtId="49" fontId="1" fillId="0" borderId="0" xfId="55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55" applyNumberFormat="1" applyFont="1" applyFill="1" applyBorder="1" applyAlignment="1">
      <alignment horizontal="left" vertical="center"/>
    </xf>
    <xf numFmtId="0" fontId="1" fillId="0" borderId="1" xfId="55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 wrapText="1"/>
    </xf>
    <xf numFmtId="49" fontId="1" fillId="0" borderId="1" xfId="55" applyNumberFormat="1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 shrinkToFit="1"/>
    </xf>
    <xf numFmtId="49" fontId="3" fillId="0" borderId="1" xfId="55" applyNumberFormat="1" applyFont="1" applyFill="1" applyBorder="1" applyAlignment="1">
      <alignment horizontal="center" vertical="center"/>
    </xf>
    <xf numFmtId="49" fontId="3" fillId="0" borderId="1" xfId="55" applyNumberFormat="1" applyFont="1" applyFill="1" applyBorder="1" applyAlignment="1">
      <alignment horizontal="center" vertical="center" wrapText="1"/>
    </xf>
    <xf numFmtId="0" fontId="3" fillId="0" borderId="1" xfId="55" applyNumberFormat="1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2" xfId="55" applyNumberFormat="1" applyFont="1" applyFill="1" applyBorder="1" applyAlignment="1">
      <alignment horizontal="left" vertical="center" shrinkToFit="1"/>
    </xf>
    <xf numFmtId="49" fontId="5" fillId="0" borderId="1" xfId="55" applyNumberFormat="1" applyFont="1" applyFill="1" applyBorder="1" applyAlignment="1">
      <alignment horizontal="center" vertical="center" wrapText="1"/>
    </xf>
    <xf numFmtId="0" fontId="5" fillId="0" borderId="3" xfId="55" applyNumberFormat="1" applyFont="1" applyFill="1" applyBorder="1" applyAlignment="1">
      <alignment horizontal="center" vertical="center" wrapText="1"/>
    </xf>
    <xf numFmtId="49" fontId="1" fillId="0" borderId="3" xfId="55" applyNumberFormat="1" applyFont="1" applyFill="1" applyBorder="1" applyAlignment="1">
      <alignment horizontal="center" vertical="center" shrinkToFit="1"/>
    </xf>
    <xf numFmtId="0" fontId="5" fillId="0" borderId="4" xfId="55" applyNumberFormat="1" applyFont="1" applyFill="1" applyBorder="1" applyAlignment="1">
      <alignment horizontal="center" vertical="center" wrapText="1"/>
    </xf>
    <xf numFmtId="49" fontId="1" fillId="0" borderId="4" xfId="55" applyNumberFormat="1" applyFont="1" applyFill="1" applyBorder="1" applyAlignment="1">
      <alignment horizontal="center" vertical="center" shrinkToFit="1"/>
    </xf>
    <xf numFmtId="0" fontId="1" fillId="0" borderId="4" xfId="55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55" applyNumberFormat="1" applyFont="1" applyFill="1" applyBorder="1" applyAlignment="1">
      <alignment horizontal="center" vertical="center" wrapText="1" shrinkToFit="1"/>
    </xf>
    <xf numFmtId="49" fontId="1" fillId="0" borderId="1" xfId="55" applyNumberFormat="1" applyFont="1" applyFill="1" applyBorder="1" applyAlignment="1">
      <alignment horizontal="center" vertical="center" wrapText="1" shrinkToFit="1"/>
    </xf>
    <xf numFmtId="0" fontId="1" fillId="0" borderId="1" xfId="55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55" applyNumberFormat="1" applyFont="1" applyFill="1" applyBorder="1" applyAlignment="1">
      <alignment horizontal="center" vertical="center" wrapText="1" shrinkToFi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55" applyNumberFormat="1" applyFont="1" applyFill="1" applyBorder="1" applyAlignment="1">
      <alignment horizontal="center" vertical="center" wrapText="1"/>
    </xf>
    <xf numFmtId="49" fontId="1" fillId="0" borderId="1" xfId="55" applyNumberFormat="1" applyFont="1" applyFill="1" applyBorder="1" applyAlignment="1">
      <alignment horizontal="center" vertical="center"/>
    </xf>
    <xf numFmtId="49" fontId="1" fillId="0" borderId="1" xfId="54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 shrinkToFi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53" applyNumberFormat="1" applyFont="1" applyFill="1" applyBorder="1" applyAlignment="1">
      <alignment horizontal="center" vertical="center" wrapText="1" shrinkToFit="1"/>
    </xf>
    <xf numFmtId="0" fontId="1" fillId="0" borderId="1" xfId="55" applyNumberFormat="1" applyFont="1" applyFill="1" applyBorder="1" applyAlignment="1">
      <alignment horizontal="center" vertical="center" shrinkToFit="1"/>
    </xf>
    <xf numFmtId="0" fontId="1" fillId="0" borderId="1" xfId="4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55" applyNumberFormat="1" applyFont="1" applyFill="1" applyBorder="1" applyAlignment="1">
      <alignment horizontal="center" vertical="center" shrinkToFit="1"/>
    </xf>
    <xf numFmtId="176" fontId="1" fillId="0" borderId="1" xfId="40" applyNumberFormat="1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4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vertical="center"/>
    </xf>
  </cellXfs>
  <cellStyles count="56">
    <cellStyle name="常规" xfId="0" builtinId="0"/>
    <cellStyle name="常规_Sheet1_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嘉兴收储小麦2014订单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13" xfId="53"/>
    <cellStyle name="常规 3" xfId="54"/>
    <cellStyle name="常规_Sheet3" xfId="55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5700"/>
      </font>
      <fill>
        <patternFill patternType="solid">
          <bgColor rgb="FFFFEB9C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7"/>
  <sheetViews>
    <sheetView tabSelected="1" workbookViewId="0">
      <pane ySplit="4" topLeftCell="A426" activePane="bottomLeft" state="frozen"/>
      <selection/>
      <selection pane="bottomLeft" activeCell="K443" sqref="K443"/>
    </sheetView>
  </sheetViews>
  <sheetFormatPr defaultColWidth="8.875" defaultRowHeight="13.5"/>
  <cols>
    <col min="1" max="1" width="6.5" style="1" customWidth="1"/>
    <col min="2" max="2" width="14.375" style="3" customWidth="1"/>
    <col min="3" max="3" width="23.75" style="1" customWidth="1"/>
    <col min="4" max="4" width="12.375" style="1" customWidth="1"/>
    <col min="5" max="5" width="17.75" style="1" customWidth="1"/>
    <col min="6" max="6" width="17.375" style="1" customWidth="1"/>
    <col min="7" max="7" width="11.25" style="1" customWidth="1"/>
    <col min="8" max="8" width="11.5" style="4"/>
    <col min="9" max="9" width="7.875" style="1" customWidth="1"/>
    <col min="10" max="10" width="10.4166666666667" style="4" customWidth="1"/>
    <col min="11" max="11" width="9.30833333333333" style="4" customWidth="1"/>
    <col min="12" max="12" width="7.275" style="1" customWidth="1"/>
    <col min="13" max="13" width="5.10833333333333" style="1" customWidth="1"/>
    <col min="14" max="14" width="7.60833333333333" style="1" customWidth="1"/>
    <col min="15" max="15" width="7.03333333333333" style="1" customWidth="1"/>
    <col min="16" max="16" width="25.5583333333333" style="1" customWidth="1"/>
    <col min="17" max="17" width="13.525" style="1" customWidth="1"/>
    <col min="18" max="16384" width="8.875" style="1"/>
  </cols>
  <sheetData>
    <row r="1" s="1" customFormat="1" ht="38.1" customHeight="1" spans="1:12">
      <c r="A1" s="5" t="s">
        <v>0</v>
      </c>
      <c r="B1" s="6"/>
      <c r="C1" s="5"/>
      <c r="D1" s="5"/>
      <c r="E1" s="5"/>
      <c r="F1" s="5"/>
      <c r="G1" s="5"/>
      <c r="H1" s="7"/>
      <c r="I1" s="5"/>
      <c r="J1" s="7"/>
      <c r="K1" s="7"/>
      <c r="L1" s="5"/>
    </row>
    <row r="2" ht="18" customHeight="1" spans="1:12">
      <c r="A2" s="8"/>
      <c r="B2" s="9"/>
      <c r="C2" s="10"/>
      <c r="D2" s="11"/>
      <c r="E2" s="11"/>
      <c r="F2" s="10"/>
      <c r="G2" s="5"/>
      <c r="H2" s="7"/>
      <c r="I2" s="5"/>
      <c r="J2" s="7"/>
      <c r="K2" s="7"/>
      <c r="L2" s="27" t="s">
        <v>1</v>
      </c>
    </row>
    <row r="3" s="1" customFormat="1" ht="20.1" customHeight="1" spans="1:12">
      <c r="A3" s="12" t="s">
        <v>2</v>
      </c>
      <c r="B3" s="13" t="s">
        <v>3</v>
      </c>
      <c r="C3" s="14" t="s">
        <v>4</v>
      </c>
      <c r="D3" s="15" t="s">
        <v>5</v>
      </c>
      <c r="E3" s="15"/>
      <c r="F3" s="16" t="s">
        <v>6</v>
      </c>
      <c r="G3" s="17" t="s">
        <v>7</v>
      </c>
      <c r="H3" s="18" t="s">
        <v>8</v>
      </c>
      <c r="I3" s="28" t="s">
        <v>9</v>
      </c>
      <c r="J3" s="29" t="s">
        <v>10</v>
      </c>
      <c r="K3" s="29" t="s">
        <v>11</v>
      </c>
      <c r="L3" s="30" t="s">
        <v>12</v>
      </c>
    </row>
    <row r="4" s="1" customFormat="1" ht="18.95" customHeight="1" spans="1:12">
      <c r="A4" s="12"/>
      <c r="B4" s="13"/>
      <c r="C4" s="14"/>
      <c r="D4" s="15" t="s">
        <v>13</v>
      </c>
      <c r="E4" s="15" t="s">
        <v>14</v>
      </c>
      <c r="F4" s="16"/>
      <c r="G4" s="17"/>
      <c r="H4" s="18"/>
      <c r="I4" s="28" t="s">
        <v>15</v>
      </c>
      <c r="J4" s="31"/>
      <c r="K4" s="31"/>
      <c r="L4" s="32"/>
    </row>
    <row r="5" s="2" customFormat="1" ht="14.25" spans="1:12">
      <c r="A5" s="12">
        <v>1</v>
      </c>
      <c r="B5" s="19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12">
        <v>979.6</v>
      </c>
      <c r="H5" s="21">
        <v>873</v>
      </c>
      <c r="I5" s="13"/>
      <c r="J5" s="33">
        <f t="shared" ref="J5:J68" si="0">H5</f>
        <v>873</v>
      </c>
      <c r="K5" s="33">
        <f t="shared" ref="K5:K68" si="1">ROUND(5400/$J$440*H5,0)</f>
        <v>21</v>
      </c>
      <c r="L5" s="15"/>
    </row>
    <row r="6" s="2" customFormat="1" ht="15" customHeight="1" spans="1:12">
      <c r="A6" s="12">
        <v>2</v>
      </c>
      <c r="B6" s="19" t="s">
        <v>21</v>
      </c>
      <c r="C6" s="14" t="s">
        <v>22</v>
      </c>
      <c r="D6" s="12" t="s">
        <v>18</v>
      </c>
      <c r="E6" s="12" t="s">
        <v>23</v>
      </c>
      <c r="F6" s="12" t="s">
        <v>24</v>
      </c>
      <c r="G6" s="12">
        <v>257</v>
      </c>
      <c r="H6" s="21">
        <v>245</v>
      </c>
      <c r="I6" s="13"/>
      <c r="J6" s="33">
        <f t="shared" si="0"/>
        <v>245</v>
      </c>
      <c r="K6" s="33">
        <f t="shared" si="1"/>
        <v>6</v>
      </c>
      <c r="L6" s="32"/>
    </row>
    <row r="7" s="2" customFormat="1" ht="15" customHeight="1" spans="1:12">
      <c r="A7" s="12">
        <v>3</v>
      </c>
      <c r="B7" s="19" t="s">
        <v>25</v>
      </c>
      <c r="C7" s="14" t="s">
        <v>26</v>
      </c>
      <c r="D7" s="12" t="s">
        <v>18</v>
      </c>
      <c r="E7" s="12" t="s">
        <v>23</v>
      </c>
      <c r="F7" s="12" t="s">
        <v>27</v>
      </c>
      <c r="G7" s="12">
        <v>205</v>
      </c>
      <c r="H7" s="21">
        <v>205</v>
      </c>
      <c r="I7" s="13"/>
      <c r="J7" s="33">
        <f t="shared" si="0"/>
        <v>205</v>
      </c>
      <c r="K7" s="33">
        <f t="shared" si="1"/>
        <v>5</v>
      </c>
      <c r="L7" s="32"/>
    </row>
    <row r="8" s="2" customFormat="1" ht="15" customHeight="1" spans="1:12">
      <c r="A8" s="12">
        <v>4</v>
      </c>
      <c r="B8" s="19" t="s">
        <v>28</v>
      </c>
      <c r="C8" s="14" t="s">
        <v>29</v>
      </c>
      <c r="D8" s="12" t="s">
        <v>18</v>
      </c>
      <c r="E8" s="12" t="s">
        <v>23</v>
      </c>
      <c r="F8" s="12" t="s">
        <v>30</v>
      </c>
      <c r="G8" s="12">
        <v>664.6</v>
      </c>
      <c r="H8" s="21">
        <v>664.6</v>
      </c>
      <c r="I8" s="13"/>
      <c r="J8" s="33">
        <f t="shared" si="0"/>
        <v>664.6</v>
      </c>
      <c r="K8" s="33">
        <f t="shared" si="1"/>
        <v>16</v>
      </c>
      <c r="L8" s="32"/>
    </row>
    <row r="9" s="2" customFormat="1" ht="15" customHeight="1" spans="1:12">
      <c r="A9" s="12">
        <v>5</v>
      </c>
      <c r="B9" s="19" t="s">
        <v>31</v>
      </c>
      <c r="C9" s="14" t="s">
        <v>32</v>
      </c>
      <c r="D9" s="12" t="s">
        <v>18</v>
      </c>
      <c r="E9" s="12" t="s">
        <v>23</v>
      </c>
      <c r="F9" s="12" t="s">
        <v>33</v>
      </c>
      <c r="G9" s="12">
        <v>570</v>
      </c>
      <c r="H9" s="21">
        <v>570</v>
      </c>
      <c r="I9" s="13"/>
      <c r="J9" s="33">
        <f t="shared" si="0"/>
        <v>570</v>
      </c>
      <c r="K9" s="33">
        <f t="shared" si="1"/>
        <v>14</v>
      </c>
      <c r="L9" s="32"/>
    </row>
    <row r="10" s="2" customFormat="1" ht="15" customHeight="1" spans="1:12">
      <c r="A10" s="12">
        <v>6</v>
      </c>
      <c r="B10" s="19" t="s">
        <v>34</v>
      </c>
      <c r="C10" s="14" t="s">
        <v>35</v>
      </c>
      <c r="D10" s="12" t="s">
        <v>18</v>
      </c>
      <c r="E10" s="12" t="s">
        <v>19</v>
      </c>
      <c r="F10" s="12" t="s">
        <v>36</v>
      </c>
      <c r="G10" s="12">
        <v>605</v>
      </c>
      <c r="H10" s="21">
        <v>605</v>
      </c>
      <c r="I10" s="13"/>
      <c r="J10" s="33">
        <f t="shared" si="0"/>
        <v>605</v>
      </c>
      <c r="K10" s="33">
        <f t="shared" si="1"/>
        <v>15</v>
      </c>
      <c r="L10" s="32"/>
    </row>
    <row r="11" s="2" customFormat="1" ht="15" customHeight="1" spans="1:12">
      <c r="A11" s="12">
        <v>7</v>
      </c>
      <c r="B11" s="19" t="s">
        <v>37</v>
      </c>
      <c r="C11" s="12" t="s">
        <v>38</v>
      </c>
      <c r="D11" s="12" t="s">
        <v>39</v>
      </c>
      <c r="E11" s="12" t="s">
        <v>40</v>
      </c>
      <c r="F11" s="12" t="s">
        <v>41</v>
      </c>
      <c r="G11" s="12">
        <v>402</v>
      </c>
      <c r="H11" s="21">
        <v>402</v>
      </c>
      <c r="I11" s="34"/>
      <c r="J11" s="33">
        <f t="shared" si="0"/>
        <v>402</v>
      </c>
      <c r="K11" s="33">
        <f t="shared" si="1"/>
        <v>10</v>
      </c>
      <c r="L11" s="35"/>
    </row>
    <row r="12" s="2" customFormat="1" ht="15" customHeight="1" spans="1:12">
      <c r="A12" s="12">
        <v>8</v>
      </c>
      <c r="B12" s="19" t="s">
        <v>42</v>
      </c>
      <c r="C12" s="12" t="s">
        <v>43</v>
      </c>
      <c r="D12" s="12" t="s">
        <v>39</v>
      </c>
      <c r="E12" s="12" t="s">
        <v>44</v>
      </c>
      <c r="F12" s="12" t="s">
        <v>45</v>
      </c>
      <c r="G12" s="12">
        <v>634.219</v>
      </c>
      <c r="H12" s="21">
        <v>634.219</v>
      </c>
      <c r="I12" s="34"/>
      <c r="J12" s="33">
        <f t="shared" si="0"/>
        <v>634.219</v>
      </c>
      <c r="K12" s="33">
        <f t="shared" si="1"/>
        <v>15</v>
      </c>
      <c r="L12" s="34"/>
    </row>
    <row r="13" s="2" customFormat="1" ht="15" customHeight="1" spans="1:12">
      <c r="A13" s="12">
        <v>9</v>
      </c>
      <c r="B13" s="19" t="s">
        <v>46</v>
      </c>
      <c r="C13" s="12" t="s">
        <v>47</v>
      </c>
      <c r="D13" s="12" t="s">
        <v>39</v>
      </c>
      <c r="E13" s="12" t="s">
        <v>48</v>
      </c>
      <c r="F13" s="12" t="s">
        <v>49</v>
      </c>
      <c r="G13" s="12">
        <v>463.96</v>
      </c>
      <c r="H13" s="21">
        <v>463.96</v>
      </c>
      <c r="I13" s="34"/>
      <c r="J13" s="33">
        <f t="shared" si="0"/>
        <v>463.96</v>
      </c>
      <c r="K13" s="33">
        <f t="shared" si="1"/>
        <v>11</v>
      </c>
      <c r="L13" s="34"/>
    </row>
    <row r="14" s="2" customFormat="1" ht="15" customHeight="1" spans="1:12">
      <c r="A14" s="12">
        <v>10</v>
      </c>
      <c r="B14" s="19" t="s">
        <v>50</v>
      </c>
      <c r="C14" s="12" t="s">
        <v>51</v>
      </c>
      <c r="D14" s="12" t="s">
        <v>39</v>
      </c>
      <c r="E14" s="12" t="s">
        <v>52</v>
      </c>
      <c r="F14" s="12" t="s">
        <v>53</v>
      </c>
      <c r="G14" s="12">
        <v>573.59</v>
      </c>
      <c r="H14" s="21">
        <v>573.59</v>
      </c>
      <c r="I14" s="34"/>
      <c r="J14" s="33">
        <f t="shared" si="0"/>
        <v>573.59</v>
      </c>
      <c r="K14" s="33">
        <f t="shared" si="1"/>
        <v>14</v>
      </c>
      <c r="L14" s="34"/>
    </row>
    <row r="15" s="2" customFormat="1" ht="15" customHeight="1" spans="1:12">
      <c r="A15" s="12">
        <v>11</v>
      </c>
      <c r="B15" s="19" t="s">
        <v>54</v>
      </c>
      <c r="C15" s="12" t="s">
        <v>55</v>
      </c>
      <c r="D15" s="12" t="s">
        <v>39</v>
      </c>
      <c r="E15" s="12" t="s">
        <v>56</v>
      </c>
      <c r="F15" s="12" t="s">
        <v>57</v>
      </c>
      <c r="G15" s="12">
        <v>680.757</v>
      </c>
      <c r="H15" s="21">
        <v>680.757</v>
      </c>
      <c r="I15" s="34"/>
      <c r="J15" s="33">
        <f t="shared" si="0"/>
        <v>680.757</v>
      </c>
      <c r="K15" s="33">
        <f t="shared" si="1"/>
        <v>16</v>
      </c>
      <c r="L15" s="34"/>
    </row>
    <row r="16" s="2" customFormat="1" ht="15" customHeight="1" spans="1:12">
      <c r="A16" s="12">
        <v>12</v>
      </c>
      <c r="B16" s="19" t="s">
        <v>58</v>
      </c>
      <c r="C16" s="12" t="s">
        <v>59</v>
      </c>
      <c r="D16" s="12" t="s">
        <v>39</v>
      </c>
      <c r="E16" s="12" t="s">
        <v>60</v>
      </c>
      <c r="F16" s="12" t="s">
        <v>61</v>
      </c>
      <c r="G16" s="12">
        <v>563.04</v>
      </c>
      <c r="H16" s="21">
        <v>563.04</v>
      </c>
      <c r="I16" s="34"/>
      <c r="J16" s="33">
        <f t="shared" si="0"/>
        <v>563.04</v>
      </c>
      <c r="K16" s="33">
        <f t="shared" si="1"/>
        <v>14</v>
      </c>
      <c r="L16" s="34"/>
    </row>
    <row r="17" s="2" customFormat="1" ht="15" customHeight="1" spans="1:12">
      <c r="A17" s="12">
        <v>13</v>
      </c>
      <c r="B17" s="19" t="s">
        <v>62</v>
      </c>
      <c r="C17" s="12" t="s">
        <v>63</v>
      </c>
      <c r="D17" s="12" t="s">
        <v>39</v>
      </c>
      <c r="E17" s="12" t="s">
        <v>64</v>
      </c>
      <c r="F17" s="12" t="s">
        <v>65</v>
      </c>
      <c r="G17" s="12">
        <v>447.528</v>
      </c>
      <c r="H17" s="21">
        <v>447.528</v>
      </c>
      <c r="I17" s="34"/>
      <c r="J17" s="33">
        <f t="shared" si="0"/>
        <v>447.528</v>
      </c>
      <c r="K17" s="33">
        <f t="shared" si="1"/>
        <v>11</v>
      </c>
      <c r="L17" s="34"/>
    </row>
    <row r="18" s="2" customFormat="1" ht="15" customHeight="1" spans="1:12">
      <c r="A18" s="12">
        <v>14</v>
      </c>
      <c r="B18" s="19" t="s">
        <v>66</v>
      </c>
      <c r="C18" s="12" t="s">
        <v>67</v>
      </c>
      <c r="D18" s="12" t="s">
        <v>39</v>
      </c>
      <c r="E18" s="12" t="s">
        <v>68</v>
      </c>
      <c r="F18" s="12" t="s">
        <v>69</v>
      </c>
      <c r="G18" s="12">
        <v>301.391</v>
      </c>
      <c r="H18" s="21">
        <v>301.391</v>
      </c>
      <c r="I18" s="34"/>
      <c r="J18" s="33">
        <f t="shared" si="0"/>
        <v>301.391</v>
      </c>
      <c r="K18" s="33">
        <f t="shared" si="1"/>
        <v>7</v>
      </c>
      <c r="L18" s="34"/>
    </row>
    <row r="19" s="2" customFormat="1" ht="15" customHeight="1" spans="1:12">
      <c r="A19" s="12">
        <v>15</v>
      </c>
      <c r="B19" s="19" t="s">
        <v>70</v>
      </c>
      <c r="C19" s="12" t="s">
        <v>71</v>
      </c>
      <c r="D19" s="12" t="s">
        <v>39</v>
      </c>
      <c r="E19" s="12" t="s">
        <v>72</v>
      </c>
      <c r="F19" s="12" t="s">
        <v>73</v>
      </c>
      <c r="G19" s="12">
        <v>369.23</v>
      </c>
      <c r="H19" s="21">
        <v>369.23</v>
      </c>
      <c r="I19" s="34"/>
      <c r="J19" s="33">
        <f t="shared" si="0"/>
        <v>369.23</v>
      </c>
      <c r="K19" s="33">
        <f t="shared" si="1"/>
        <v>9</v>
      </c>
      <c r="L19" s="34"/>
    </row>
    <row r="20" s="2" customFormat="1" ht="15" customHeight="1" spans="1:12">
      <c r="A20" s="12">
        <v>16</v>
      </c>
      <c r="B20" s="19" t="s">
        <v>74</v>
      </c>
      <c r="C20" s="12" t="s">
        <v>75</v>
      </c>
      <c r="D20" s="12" t="s">
        <v>39</v>
      </c>
      <c r="E20" s="12" t="s">
        <v>76</v>
      </c>
      <c r="F20" s="12" t="s">
        <v>77</v>
      </c>
      <c r="G20" s="12">
        <v>372.81</v>
      </c>
      <c r="H20" s="21">
        <v>372.81</v>
      </c>
      <c r="I20" s="34"/>
      <c r="J20" s="33">
        <f t="shared" si="0"/>
        <v>372.81</v>
      </c>
      <c r="K20" s="33">
        <f t="shared" si="1"/>
        <v>9</v>
      </c>
      <c r="L20" s="34"/>
    </row>
    <row r="21" s="2" customFormat="1" ht="15" customHeight="1" spans="1:12">
      <c r="A21" s="12">
        <v>17</v>
      </c>
      <c r="B21" s="19" t="s">
        <v>78</v>
      </c>
      <c r="C21" s="12" t="s">
        <v>79</v>
      </c>
      <c r="D21" s="12" t="s">
        <v>39</v>
      </c>
      <c r="E21" s="12" t="s">
        <v>80</v>
      </c>
      <c r="F21" s="12" t="s">
        <v>81</v>
      </c>
      <c r="G21" s="12">
        <v>469.526</v>
      </c>
      <c r="H21" s="21">
        <v>469.526</v>
      </c>
      <c r="I21" s="34"/>
      <c r="J21" s="33">
        <f t="shared" si="0"/>
        <v>469.526</v>
      </c>
      <c r="K21" s="33">
        <f t="shared" si="1"/>
        <v>11</v>
      </c>
      <c r="L21" s="34"/>
    </row>
    <row r="22" s="2" customFormat="1" ht="15" customHeight="1" spans="1:12">
      <c r="A22" s="12">
        <v>18</v>
      </c>
      <c r="B22" s="19" t="s">
        <v>82</v>
      </c>
      <c r="C22" s="12" t="s">
        <v>83</v>
      </c>
      <c r="D22" s="12" t="s">
        <v>39</v>
      </c>
      <c r="E22" s="12" t="s">
        <v>84</v>
      </c>
      <c r="F22" s="12" t="s">
        <v>85</v>
      </c>
      <c r="G22" s="12">
        <v>518.066</v>
      </c>
      <c r="H22" s="21">
        <v>518.066</v>
      </c>
      <c r="I22" s="34"/>
      <c r="J22" s="33">
        <f t="shared" si="0"/>
        <v>518.066</v>
      </c>
      <c r="K22" s="33">
        <f t="shared" si="1"/>
        <v>13</v>
      </c>
      <c r="L22" s="34"/>
    </row>
    <row r="23" s="2" customFormat="1" ht="15" customHeight="1" spans="1:12">
      <c r="A23" s="12">
        <v>19</v>
      </c>
      <c r="B23" s="19" t="s">
        <v>86</v>
      </c>
      <c r="C23" s="12" t="s">
        <v>87</v>
      </c>
      <c r="D23" s="12" t="s">
        <v>39</v>
      </c>
      <c r="E23" s="12" t="s">
        <v>48</v>
      </c>
      <c r="F23" s="12" t="s">
        <v>88</v>
      </c>
      <c r="G23" s="12">
        <v>289.49</v>
      </c>
      <c r="H23" s="21">
        <v>289.49</v>
      </c>
      <c r="I23" s="34"/>
      <c r="J23" s="33">
        <f t="shared" si="0"/>
        <v>289.49</v>
      </c>
      <c r="K23" s="33">
        <f t="shared" si="1"/>
        <v>7</v>
      </c>
      <c r="L23" s="34"/>
    </row>
    <row r="24" s="2" customFormat="1" ht="15" customHeight="1" spans="1:12">
      <c r="A24" s="12">
        <v>20</v>
      </c>
      <c r="B24" s="19" t="s">
        <v>89</v>
      </c>
      <c r="C24" s="12" t="s">
        <v>90</v>
      </c>
      <c r="D24" s="12" t="s">
        <v>39</v>
      </c>
      <c r="E24" s="12" t="s">
        <v>91</v>
      </c>
      <c r="F24" s="12" t="s">
        <v>92</v>
      </c>
      <c r="G24" s="12">
        <v>213.29</v>
      </c>
      <c r="H24" s="21">
        <v>213.29</v>
      </c>
      <c r="I24" s="34"/>
      <c r="J24" s="33">
        <f t="shared" si="0"/>
        <v>213.29</v>
      </c>
      <c r="K24" s="33">
        <f t="shared" si="1"/>
        <v>5</v>
      </c>
      <c r="L24" s="34"/>
    </row>
    <row r="25" s="2" customFormat="1" ht="15" customHeight="1" spans="1:12">
      <c r="A25" s="12">
        <v>21</v>
      </c>
      <c r="B25" s="19" t="s">
        <v>93</v>
      </c>
      <c r="C25" s="12" t="s">
        <v>94</v>
      </c>
      <c r="D25" s="12" t="s">
        <v>39</v>
      </c>
      <c r="E25" s="12" t="s">
        <v>95</v>
      </c>
      <c r="F25" s="12" t="s">
        <v>96</v>
      </c>
      <c r="G25" s="12">
        <v>516.871</v>
      </c>
      <c r="H25" s="21">
        <v>516.871</v>
      </c>
      <c r="I25" s="34"/>
      <c r="J25" s="33">
        <f t="shared" si="0"/>
        <v>516.871</v>
      </c>
      <c r="K25" s="33">
        <f t="shared" si="1"/>
        <v>13</v>
      </c>
      <c r="L25" s="34"/>
    </row>
    <row r="26" s="2" customFormat="1" ht="15" customHeight="1" spans="1:12">
      <c r="A26" s="12">
        <v>22</v>
      </c>
      <c r="B26" s="19" t="s">
        <v>97</v>
      </c>
      <c r="C26" s="12" t="s">
        <v>98</v>
      </c>
      <c r="D26" s="12" t="s">
        <v>39</v>
      </c>
      <c r="E26" s="12" t="s">
        <v>99</v>
      </c>
      <c r="F26" s="12" t="s">
        <v>100</v>
      </c>
      <c r="G26" s="12">
        <v>312.49</v>
      </c>
      <c r="H26" s="21">
        <v>312.49</v>
      </c>
      <c r="I26" s="34"/>
      <c r="J26" s="33">
        <f t="shared" si="0"/>
        <v>312.49</v>
      </c>
      <c r="K26" s="33">
        <f t="shared" si="1"/>
        <v>8</v>
      </c>
      <c r="L26" s="34"/>
    </row>
    <row r="27" s="2" customFormat="1" ht="15" customHeight="1" spans="1:12">
      <c r="A27" s="12">
        <v>23</v>
      </c>
      <c r="B27" s="19" t="s">
        <v>101</v>
      </c>
      <c r="C27" s="12" t="s">
        <v>102</v>
      </c>
      <c r="D27" s="12" t="s">
        <v>39</v>
      </c>
      <c r="E27" s="12" t="s">
        <v>103</v>
      </c>
      <c r="F27" s="12" t="s">
        <v>104</v>
      </c>
      <c r="G27" s="12">
        <v>244.9</v>
      </c>
      <c r="H27" s="21">
        <v>244.9</v>
      </c>
      <c r="I27" s="34"/>
      <c r="J27" s="33">
        <f t="shared" si="0"/>
        <v>244.9</v>
      </c>
      <c r="K27" s="33">
        <f t="shared" si="1"/>
        <v>6</v>
      </c>
      <c r="L27" s="34"/>
    </row>
    <row r="28" s="2" customFormat="1" ht="15" customHeight="1" spans="1:12">
      <c r="A28" s="12">
        <v>24</v>
      </c>
      <c r="B28" s="19" t="s">
        <v>105</v>
      </c>
      <c r="C28" s="12" t="s">
        <v>102</v>
      </c>
      <c r="D28" s="12" t="s">
        <v>39</v>
      </c>
      <c r="E28" s="12" t="s">
        <v>106</v>
      </c>
      <c r="F28" s="12" t="s">
        <v>107</v>
      </c>
      <c r="G28" s="12">
        <v>206.466</v>
      </c>
      <c r="H28" s="21">
        <v>206.466</v>
      </c>
      <c r="I28" s="34"/>
      <c r="J28" s="33">
        <f t="shared" si="0"/>
        <v>206.466</v>
      </c>
      <c r="K28" s="33">
        <f t="shared" si="1"/>
        <v>5</v>
      </c>
      <c r="L28" s="34"/>
    </row>
    <row r="29" s="2" customFormat="1" ht="15" customHeight="1" spans="1:12">
      <c r="A29" s="12">
        <v>25</v>
      </c>
      <c r="B29" s="19" t="s">
        <v>108</v>
      </c>
      <c r="C29" s="12" t="s">
        <v>109</v>
      </c>
      <c r="D29" s="12" t="s">
        <v>39</v>
      </c>
      <c r="E29" s="12" t="s">
        <v>110</v>
      </c>
      <c r="F29" s="12" t="s">
        <v>111</v>
      </c>
      <c r="G29" s="12">
        <v>472.9</v>
      </c>
      <c r="H29" s="21">
        <v>472.9</v>
      </c>
      <c r="I29" s="34"/>
      <c r="J29" s="33">
        <f t="shared" si="0"/>
        <v>472.9</v>
      </c>
      <c r="K29" s="33">
        <f t="shared" si="1"/>
        <v>11</v>
      </c>
      <c r="L29" s="34"/>
    </row>
    <row r="30" s="2" customFormat="1" ht="15" customHeight="1" spans="1:12">
      <c r="A30" s="12">
        <v>26</v>
      </c>
      <c r="B30" s="19" t="s">
        <v>112</v>
      </c>
      <c r="C30" s="12" t="s">
        <v>113</v>
      </c>
      <c r="D30" s="12" t="s">
        <v>39</v>
      </c>
      <c r="E30" s="12" t="s">
        <v>114</v>
      </c>
      <c r="F30" s="12" t="s">
        <v>115</v>
      </c>
      <c r="G30" s="12">
        <v>425.87</v>
      </c>
      <c r="H30" s="21">
        <v>425.87</v>
      </c>
      <c r="I30" s="34"/>
      <c r="J30" s="33">
        <f t="shared" si="0"/>
        <v>425.87</v>
      </c>
      <c r="K30" s="33">
        <f t="shared" si="1"/>
        <v>10</v>
      </c>
      <c r="L30" s="34"/>
    </row>
    <row r="31" s="2" customFormat="1" ht="15" customHeight="1" spans="1:12">
      <c r="A31" s="12">
        <v>27</v>
      </c>
      <c r="B31" s="19" t="s">
        <v>116</v>
      </c>
      <c r="C31" s="12" t="s">
        <v>117</v>
      </c>
      <c r="D31" s="12" t="s">
        <v>39</v>
      </c>
      <c r="E31" s="12" t="s">
        <v>68</v>
      </c>
      <c r="F31" s="12" t="s">
        <v>118</v>
      </c>
      <c r="G31" s="12">
        <v>245.67</v>
      </c>
      <c r="H31" s="21">
        <v>245.67</v>
      </c>
      <c r="I31" s="34"/>
      <c r="J31" s="33">
        <f t="shared" si="0"/>
        <v>245.67</v>
      </c>
      <c r="K31" s="33">
        <f t="shared" si="1"/>
        <v>6</v>
      </c>
      <c r="L31" s="34"/>
    </row>
    <row r="32" s="2" customFormat="1" ht="15" customHeight="1" spans="1:12">
      <c r="A32" s="12">
        <v>28</v>
      </c>
      <c r="B32" s="19" t="s">
        <v>119</v>
      </c>
      <c r="C32" s="12" t="s">
        <v>120</v>
      </c>
      <c r="D32" s="12" t="s">
        <v>39</v>
      </c>
      <c r="E32" s="12" t="s">
        <v>121</v>
      </c>
      <c r="F32" s="12" t="s">
        <v>122</v>
      </c>
      <c r="G32" s="12">
        <v>405.739</v>
      </c>
      <c r="H32" s="21">
        <v>405.739</v>
      </c>
      <c r="I32" s="34"/>
      <c r="J32" s="33">
        <f t="shared" si="0"/>
        <v>405.739</v>
      </c>
      <c r="K32" s="33">
        <f t="shared" si="1"/>
        <v>10</v>
      </c>
      <c r="L32" s="34"/>
    </row>
    <row r="33" s="2" customFormat="1" ht="15" customHeight="1" spans="1:12">
      <c r="A33" s="12">
        <v>29</v>
      </c>
      <c r="B33" s="19" t="s">
        <v>123</v>
      </c>
      <c r="C33" s="12" t="s">
        <v>124</v>
      </c>
      <c r="D33" s="12" t="s">
        <v>39</v>
      </c>
      <c r="E33" s="12" t="s">
        <v>125</v>
      </c>
      <c r="F33" s="12" t="s">
        <v>126</v>
      </c>
      <c r="G33" s="12">
        <v>576.51</v>
      </c>
      <c r="H33" s="21">
        <v>576.51</v>
      </c>
      <c r="I33" s="24"/>
      <c r="J33" s="33">
        <f t="shared" si="0"/>
        <v>576.51</v>
      </c>
      <c r="K33" s="33">
        <f t="shared" si="1"/>
        <v>14</v>
      </c>
      <c r="L33" s="24"/>
    </row>
    <row r="34" s="2" customFormat="1" ht="15" customHeight="1" spans="1:12">
      <c r="A34" s="12">
        <v>30</v>
      </c>
      <c r="B34" s="19" t="s">
        <v>127</v>
      </c>
      <c r="C34" s="12" t="s">
        <v>128</v>
      </c>
      <c r="D34" s="12" t="s">
        <v>39</v>
      </c>
      <c r="E34" s="12" t="s">
        <v>64</v>
      </c>
      <c r="F34" s="12" t="s">
        <v>129</v>
      </c>
      <c r="G34" s="12">
        <v>598.836</v>
      </c>
      <c r="H34" s="21">
        <v>598.836</v>
      </c>
      <c r="I34" s="24"/>
      <c r="J34" s="33">
        <f t="shared" si="0"/>
        <v>598.836</v>
      </c>
      <c r="K34" s="33">
        <f t="shared" si="1"/>
        <v>14</v>
      </c>
      <c r="L34" s="24"/>
    </row>
    <row r="35" s="2" customFormat="1" ht="15" customHeight="1" spans="1:12">
      <c r="A35" s="12">
        <v>31</v>
      </c>
      <c r="B35" s="19" t="s">
        <v>130</v>
      </c>
      <c r="C35" s="12" t="s">
        <v>131</v>
      </c>
      <c r="D35" s="12" t="s">
        <v>39</v>
      </c>
      <c r="E35" s="12" t="s">
        <v>91</v>
      </c>
      <c r="F35" s="12" t="s">
        <v>132</v>
      </c>
      <c r="G35" s="12">
        <v>263.49</v>
      </c>
      <c r="H35" s="21">
        <v>263.49</v>
      </c>
      <c r="I35" s="24"/>
      <c r="J35" s="33">
        <f t="shared" si="0"/>
        <v>263.49</v>
      </c>
      <c r="K35" s="33">
        <f t="shared" si="1"/>
        <v>6</v>
      </c>
      <c r="L35" s="24"/>
    </row>
    <row r="36" s="2" customFormat="1" ht="15" customHeight="1" spans="1:12">
      <c r="A36" s="12">
        <v>32</v>
      </c>
      <c r="B36" s="19" t="s">
        <v>133</v>
      </c>
      <c r="C36" s="12" t="s">
        <v>134</v>
      </c>
      <c r="D36" s="12" t="s">
        <v>39</v>
      </c>
      <c r="E36" s="12" t="s">
        <v>52</v>
      </c>
      <c r="F36" s="12" t="s">
        <v>135</v>
      </c>
      <c r="G36" s="12">
        <v>437.7</v>
      </c>
      <c r="H36" s="21">
        <v>437.7</v>
      </c>
      <c r="I36" s="24"/>
      <c r="J36" s="33">
        <f t="shared" si="0"/>
        <v>437.7</v>
      </c>
      <c r="K36" s="33">
        <f t="shared" si="1"/>
        <v>11</v>
      </c>
      <c r="L36" s="24"/>
    </row>
    <row r="37" s="2" customFormat="1" ht="15" customHeight="1" spans="1:12">
      <c r="A37" s="12">
        <v>33</v>
      </c>
      <c r="B37" s="19" t="s">
        <v>136</v>
      </c>
      <c r="C37" s="12" t="s">
        <v>137</v>
      </c>
      <c r="D37" s="12" t="s">
        <v>39</v>
      </c>
      <c r="E37" s="12" t="s">
        <v>68</v>
      </c>
      <c r="F37" s="12" t="s">
        <v>138</v>
      </c>
      <c r="G37" s="12">
        <v>201</v>
      </c>
      <c r="H37" s="21">
        <v>201</v>
      </c>
      <c r="I37" s="24"/>
      <c r="J37" s="33">
        <f t="shared" si="0"/>
        <v>201</v>
      </c>
      <c r="K37" s="33">
        <f t="shared" si="1"/>
        <v>5</v>
      </c>
      <c r="L37" s="24"/>
    </row>
    <row r="38" s="2" customFormat="1" ht="15" customHeight="1" spans="1:12">
      <c r="A38" s="12">
        <v>34</v>
      </c>
      <c r="B38" s="19" t="s">
        <v>139</v>
      </c>
      <c r="C38" s="12" t="s">
        <v>140</v>
      </c>
      <c r="D38" s="12" t="s">
        <v>39</v>
      </c>
      <c r="E38" s="12" t="s">
        <v>141</v>
      </c>
      <c r="F38" s="12" t="s">
        <v>142</v>
      </c>
      <c r="G38" s="12">
        <v>456.66</v>
      </c>
      <c r="H38" s="21">
        <v>456.66</v>
      </c>
      <c r="I38" s="24"/>
      <c r="J38" s="33">
        <f t="shared" si="0"/>
        <v>456.66</v>
      </c>
      <c r="K38" s="33">
        <f t="shared" si="1"/>
        <v>11</v>
      </c>
      <c r="L38" s="24"/>
    </row>
    <row r="39" s="2" customFormat="1" ht="15" customHeight="1" spans="1:12">
      <c r="A39" s="12">
        <v>35</v>
      </c>
      <c r="B39" s="19" t="s">
        <v>143</v>
      </c>
      <c r="C39" s="12" t="s">
        <v>144</v>
      </c>
      <c r="D39" s="12" t="s">
        <v>39</v>
      </c>
      <c r="E39" s="12" t="s">
        <v>145</v>
      </c>
      <c r="F39" s="12" t="s">
        <v>146</v>
      </c>
      <c r="G39" s="12">
        <v>212.02</v>
      </c>
      <c r="H39" s="21">
        <v>212.02</v>
      </c>
      <c r="I39" s="24"/>
      <c r="J39" s="33">
        <f t="shared" si="0"/>
        <v>212.02</v>
      </c>
      <c r="K39" s="33">
        <f t="shared" si="1"/>
        <v>5</v>
      </c>
      <c r="L39" s="24"/>
    </row>
    <row r="40" s="2" customFormat="1" ht="15" customHeight="1" spans="1:12">
      <c r="A40" s="12">
        <v>36</v>
      </c>
      <c r="B40" s="19" t="s">
        <v>147</v>
      </c>
      <c r="C40" s="12" t="s">
        <v>148</v>
      </c>
      <c r="D40" s="12" t="s">
        <v>39</v>
      </c>
      <c r="E40" s="12" t="s">
        <v>149</v>
      </c>
      <c r="F40" s="12" t="s">
        <v>150</v>
      </c>
      <c r="G40" s="12">
        <v>381.54</v>
      </c>
      <c r="H40" s="21">
        <v>381.54</v>
      </c>
      <c r="I40" s="24"/>
      <c r="J40" s="33">
        <f t="shared" si="0"/>
        <v>381.54</v>
      </c>
      <c r="K40" s="33">
        <f t="shared" si="1"/>
        <v>9</v>
      </c>
      <c r="L40" s="24"/>
    </row>
    <row r="41" s="2" customFormat="1" ht="15" customHeight="1" spans="1:12">
      <c r="A41" s="12">
        <v>37</v>
      </c>
      <c r="B41" s="19" t="s">
        <v>151</v>
      </c>
      <c r="C41" s="12" t="s">
        <v>152</v>
      </c>
      <c r="D41" s="12" t="s">
        <v>39</v>
      </c>
      <c r="E41" s="12" t="s">
        <v>91</v>
      </c>
      <c r="F41" s="12" t="s">
        <v>153</v>
      </c>
      <c r="G41" s="12">
        <v>360.21</v>
      </c>
      <c r="H41" s="21">
        <v>360.21</v>
      </c>
      <c r="I41" s="24"/>
      <c r="J41" s="33">
        <f t="shared" si="0"/>
        <v>360.21</v>
      </c>
      <c r="K41" s="33">
        <f t="shared" si="1"/>
        <v>9</v>
      </c>
      <c r="L41" s="24"/>
    </row>
    <row r="42" s="2" customFormat="1" ht="15" customHeight="1" spans="1:12">
      <c r="A42" s="12">
        <v>38</v>
      </c>
      <c r="B42" s="19" t="s">
        <v>154</v>
      </c>
      <c r="C42" s="12" t="s">
        <v>155</v>
      </c>
      <c r="D42" s="12" t="s">
        <v>39</v>
      </c>
      <c r="E42" s="12" t="s">
        <v>156</v>
      </c>
      <c r="F42" s="12" t="s">
        <v>157</v>
      </c>
      <c r="G42" s="12">
        <v>454.205</v>
      </c>
      <c r="H42" s="21">
        <v>454.205</v>
      </c>
      <c r="I42" s="24"/>
      <c r="J42" s="33">
        <f t="shared" si="0"/>
        <v>454.205</v>
      </c>
      <c r="K42" s="33">
        <f t="shared" si="1"/>
        <v>11</v>
      </c>
      <c r="L42" s="24"/>
    </row>
    <row r="43" s="2" customFormat="1" ht="15" customHeight="1" spans="1:12">
      <c r="A43" s="12">
        <v>39</v>
      </c>
      <c r="B43" s="19" t="s">
        <v>158</v>
      </c>
      <c r="C43" s="12" t="s">
        <v>159</v>
      </c>
      <c r="D43" s="12" t="s">
        <v>39</v>
      </c>
      <c r="E43" s="12" t="s">
        <v>160</v>
      </c>
      <c r="F43" s="12" t="s">
        <v>161</v>
      </c>
      <c r="G43" s="12">
        <v>1237.4</v>
      </c>
      <c r="H43" s="21">
        <v>1237.4</v>
      </c>
      <c r="I43" s="24"/>
      <c r="J43" s="33">
        <f t="shared" si="0"/>
        <v>1237.4</v>
      </c>
      <c r="K43" s="33">
        <f t="shared" si="1"/>
        <v>30</v>
      </c>
      <c r="L43" s="24"/>
    </row>
    <row r="44" s="2" customFormat="1" ht="15" customHeight="1" spans="1:12">
      <c r="A44" s="12">
        <v>40</v>
      </c>
      <c r="B44" s="19" t="s">
        <v>162</v>
      </c>
      <c r="C44" s="12" t="s">
        <v>163</v>
      </c>
      <c r="D44" s="12" t="s">
        <v>39</v>
      </c>
      <c r="E44" s="12" t="s">
        <v>160</v>
      </c>
      <c r="F44" s="12" t="s">
        <v>164</v>
      </c>
      <c r="G44" s="12">
        <v>624.707</v>
      </c>
      <c r="H44" s="21">
        <v>624.707</v>
      </c>
      <c r="I44" s="24"/>
      <c r="J44" s="33">
        <f t="shared" si="0"/>
        <v>624.707</v>
      </c>
      <c r="K44" s="33">
        <f t="shared" si="1"/>
        <v>15</v>
      </c>
      <c r="L44" s="24"/>
    </row>
    <row r="45" s="2" customFormat="1" ht="15" customHeight="1" spans="1:12">
      <c r="A45" s="12">
        <v>41</v>
      </c>
      <c r="B45" s="19" t="s">
        <v>165</v>
      </c>
      <c r="C45" s="12" t="s">
        <v>166</v>
      </c>
      <c r="D45" s="12" t="s">
        <v>39</v>
      </c>
      <c r="E45" s="12" t="s">
        <v>167</v>
      </c>
      <c r="F45" s="12" t="s">
        <v>168</v>
      </c>
      <c r="G45" s="12">
        <v>434.82</v>
      </c>
      <c r="H45" s="21">
        <v>434.82</v>
      </c>
      <c r="I45" s="24"/>
      <c r="J45" s="33">
        <f t="shared" si="0"/>
        <v>434.82</v>
      </c>
      <c r="K45" s="33">
        <f t="shared" si="1"/>
        <v>11</v>
      </c>
      <c r="L45" s="24"/>
    </row>
    <row r="46" s="2" customFormat="1" ht="15" customHeight="1" spans="1:12">
      <c r="A46" s="12">
        <v>42</v>
      </c>
      <c r="B46" s="19" t="s">
        <v>169</v>
      </c>
      <c r="C46" s="12" t="s">
        <v>170</v>
      </c>
      <c r="D46" s="12" t="s">
        <v>39</v>
      </c>
      <c r="E46" s="12" t="s">
        <v>84</v>
      </c>
      <c r="F46" s="12" t="s">
        <v>171</v>
      </c>
      <c r="G46" s="12">
        <v>202.6</v>
      </c>
      <c r="H46" s="21">
        <v>202.6</v>
      </c>
      <c r="I46" s="24"/>
      <c r="J46" s="33">
        <f t="shared" si="0"/>
        <v>202.6</v>
      </c>
      <c r="K46" s="33">
        <f t="shared" si="1"/>
        <v>5</v>
      </c>
      <c r="L46" s="24"/>
    </row>
    <row r="47" s="2" customFormat="1" ht="15" customHeight="1" spans="1:12">
      <c r="A47" s="12">
        <v>43</v>
      </c>
      <c r="B47" s="19" t="s">
        <v>172</v>
      </c>
      <c r="C47" s="12" t="s">
        <v>173</v>
      </c>
      <c r="D47" s="12" t="s">
        <v>39</v>
      </c>
      <c r="E47" s="12" t="s">
        <v>174</v>
      </c>
      <c r="F47" s="12" t="s">
        <v>175</v>
      </c>
      <c r="G47" s="12">
        <v>950</v>
      </c>
      <c r="H47" s="21">
        <v>890</v>
      </c>
      <c r="I47" s="13"/>
      <c r="J47" s="33">
        <f t="shared" si="0"/>
        <v>890</v>
      </c>
      <c r="K47" s="33">
        <f t="shared" si="1"/>
        <v>22</v>
      </c>
      <c r="L47" s="15"/>
    </row>
    <row r="48" s="2" customFormat="1" ht="15" customHeight="1" spans="1:12">
      <c r="A48" s="12">
        <v>44</v>
      </c>
      <c r="B48" s="19" t="s">
        <v>176</v>
      </c>
      <c r="C48" s="12" t="s">
        <v>177</v>
      </c>
      <c r="D48" s="12" t="s">
        <v>39</v>
      </c>
      <c r="E48" s="12" t="s">
        <v>68</v>
      </c>
      <c r="F48" s="12" t="s">
        <v>178</v>
      </c>
      <c r="G48" s="12">
        <v>417.213</v>
      </c>
      <c r="H48" s="21">
        <v>417.213</v>
      </c>
      <c r="I48" s="24"/>
      <c r="J48" s="33">
        <f t="shared" si="0"/>
        <v>417.213</v>
      </c>
      <c r="K48" s="33">
        <f t="shared" si="1"/>
        <v>10</v>
      </c>
      <c r="L48" s="24"/>
    </row>
    <row r="49" s="2" customFormat="1" ht="15" customHeight="1" spans="1:12">
      <c r="A49" s="12">
        <v>45</v>
      </c>
      <c r="B49" s="19" t="s">
        <v>179</v>
      </c>
      <c r="C49" s="12" t="s">
        <v>180</v>
      </c>
      <c r="D49" s="12" t="s">
        <v>39</v>
      </c>
      <c r="E49" s="12" t="s">
        <v>84</v>
      </c>
      <c r="F49" s="12" t="s">
        <v>181</v>
      </c>
      <c r="G49" s="12">
        <v>986.34</v>
      </c>
      <c r="H49" s="21">
        <v>986.34</v>
      </c>
      <c r="I49" s="24"/>
      <c r="J49" s="33">
        <f t="shared" si="0"/>
        <v>986.34</v>
      </c>
      <c r="K49" s="33">
        <f t="shared" si="1"/>
        <v>24</v>
      </c>
      <c r="L49" s="24"/>
    </row>
    <row r="50" s="2" customFormat="1" ht="15" customHeight="1" spans="1:12">
      <c r="A50" s="12">
        <v>46</v>
      </c>
      <c r="B50" s="19" t="s">
        <v>182</v>
      </c>
      <c r="C50" s="12" t="s">
        <v>183</v>
      </c>
      <c r="D50" s="12" t="s">
        <v>39</v>
      </c>
      <c r="E50" s="12" t="s">
        <v>184</v>
      </c>
      <c r="F50" s="12" t="s">
        <v>185</v>
      </c>
      <c r="G50" s="12">
        <v>520.713</v>
      </c>
      <c r="H50" s="21">
        <v>520.713</v>
      </c>
      <c r="I50" s="24"/>
      <c r="J50" s="33">
        <f t="shared" si="0"/>
        <v>520.713</v>
      </c>
      <c r="K50" s="33">
        <f t="shared" si="1"/>
        <v>13</v>
      </c>
      <c r="L50" s="24"/>
    </row>
    <row r="51" s="2" customFormat="1" ht="15" customHeight="1" spans="1:12">
      <c r="A51" s="12">
        <v>47</v>
      </c>
      <c r="B51" s="19" t="s">
        <v>186</v>
      </c>
      <c r="C51" s="12" t="s">
        <v>187</v>
      </c>
      <c r="D51" s="12" t="s">
        <v>39</v>
      </c>
      <c r="E51" s="12" t="s">
        <v>106</v>
      </c>
      <c r="F51" s="12" t="s">
        <v>188</v>
      </c>
      <c r="G51" s="12">
        <v>363.725</v>
      </c>
      <c r="H51" s="21">
        <v>363.725</v>
      </c>
      <c r="I51" s="24"/>
      <c r="J51" s="33">
        <f t="shared" si="0"/>
        <v>363.725</v>
      </c>
      <c r="K51" s="33">
        <f t="shared" si="1"/>
        <v>9</v>
      </c>
      <c r="L51" s="24"/>
    </row>
    <row r="52" s="2" customFormat="1" ht="15" customHeight="1" spans="1:12">
      <c r="A52" s="12">
        <v>48</v>
      </c>
      <c r="B52" s="22" t="s">
        <v>189</v>
      </c>
      <c r="C52" s="23" t="s">
        <v>190</v>
      </c>
      <c r="D52" s="23" t="s">
        <v>191</v>
      </c>
      <c r="E52" s="24" t="s">
        <v>192</v>
      </c>
      <c r="F52" s="25" t="s">
        <v>193</v>
      </c>
      <c r="G52" s="24">
        <v>243.6</v>
      </c>
      <c r="H52" s="26">
        <v>224.13</v>
      </c>
      <c r="I52" s="24"/>
      <c r="J52" s="33">
        <f t="shared" si="0"/>
        <v>224.13</v>
      </c>
      <c r="K52" s="33">
        <f t="shared" si="1"/>
        <v>5</v>
      </c>
      <c r="L52" s="24"/>
    </row>
    <row r="53" s="2" customFormat="1" ht="15" customHeight="1" spans="1:12">
      <c r="A53" s="12">
        <v>49</v>
      </c>
      <c r="B53" s="22" t="s">
        <v>194</v>
      </c>
      <c r="C53" s="23" t="s">
        <v>195</v>
      </c>
      <c r="D53" s="23" t="s">
        <v>191</v>
      </c>
      <c r="E53" s="24" t="s">
        <v>192</v>
      </c>
      <c r="F53" s="25" t="s">
        <v>196</v>
      </c>
      <c r="G53" s="24">
        <v>312</v>
      </c>
      <c r="H53" s="26">
        <v>312</v>
      </c>
      <c r="I53" s="24"/>
      <c r="J53" s="33">
        <f t="shared" si="0"/>
        <v>312</v>
      </c>
      <c r="K53" s="33">
        <f t="shared" si="1"/>
        <v>8</v>
      </c>
      <c r="L53" s="24"/>
    </row>
    <row r="54" s="2" customFormat="1" ht="15" customHeight="1" spans="1:12">
      <c r="A54" s="12">
        <v>50</v>
      </c>
      <c r="B54" s="22" t="s">
        <v>197</v>
      </c>
      <c r="C54" s="23" t="s">
        <v>198</v>
      </c>
      <c r="D54" s="23" t="s">
        <v>191</v>
      </c>
      <c r="E54" s="24" t="s">
        <v>199</v>
      </c>
      <c r="F54" s="25" t="s">
        <v>200</v>
      </c>
      <c r="G54" s="24">
        <v>401</v>
      </c>
      <c r="H54" s="26">
        <v>401</v>
      </c>
      <c r="I54" s="24"/>
      <c r="J54" s="33">
        <f t="shared" si="0"/>
        <v>401</v>
      </c>
      <c r="K54" s="33">
        <f t="shared" si="1"/>
        <v>10</v>
      </c>
      <c r="L54" s="24"/>
    </row>
    <row r="55" s="2" customFormat="1" ht="15" customHeight="1" spans="1:12">
      <c r="A55" s="12">
        <v>51</v>
      </c>
      <c r="B55" s="22" t="s">
        <v>201</v>
      </c>
      <c r="C55" s="23" t="s">
        <v>152</v>
      </c>
      <c r="D55" s="23" t="s">
        <v>191</v>
      </c>
      <c r="E55" s="24" t="s">
        <v>202</v>
      </c>
      <c r="F55" s="25" t="s">
        <v>203</v>
      </c>
      <c r="G55" s="24">
        <v>215.28</v>
      </c>
      <c r="H55" s="26">
        <v>212.28</v>
      </c>
      <c r="I55" s="24"/>
      <c r="J55" s="33">
        <f t="shared" si="0"/>
        <v>212.28</v>
      </c>
      <c r="K55" s="33">
        <f t="shared" si="1"/>
        <v>5</v>
      </c>
      <c r="L55" s="24"/>
    </row>
    <row r="56" s="2" customFormat="1" ht="15" customHeight="1" spans="1:12">
      <c r="A56" s="12">
        <v>52</v>
      </c>
      <c r="B56" s="22" t="s">
        <v>204</v>
      </c>
      <c r="C56" s="23" t="s">
        <v>205</v>
      </c>
      <c r="D56" s="23" t="s">
        <v>191</v>
      </c>
      <c r="E56" s="24" t="s">
        <v>202</v>
      </c>
      <c r="F56" s="25"/>
      <c r="G56" s="24">
        <v>259.17</v>
      </c>
      <c r="H56" s="26">
        <v>259.17</v>
      </c>
      <c r="I56" s="24"/>
      <c r="J56" s="33">
        <f t="shared" si="0"/>
        <v>259.17</v>
      </c>
      <c r="K56" s="33">
        <f t="shared" si="1"/>
        <v>6</v>
      </c>
      <c r="L56" s="24"/>
    </row>
    <row r="57" s="2" customFormat="1" ht="15" customHeight="1" spans="1:12">
      <c r="A57" s="12">
        <v>53</v>
      </c>
      <c r="B57" s="22" t="s">
        <v>206</v>
      </c>
      <c r="C57" s="23" t="s">
        <v>152</v>
      </c>
      <c r="D57" s="23" t="s">
        <v>191</v>
      </c>
      <c r="E57" s="24" t="s">
        <v>207</v>
      </c>
      <c r="F57" s="25" t="s">
        <v>208</v>
      </c>
      <c r="G57" s="24">
        <v>392.25</v>
      </c>
      <c r="H57" s="26">
        <v>392.25</v>
      </c>
      <c r="I57" s="24"/>
      <c r="J57" s="33">
        <f t="shared" si="0"/>
        <v>392.25</v>
      </c>
      <c r="K57" s="33">
        <f t="shared" si="1"/>
        <v>9</v>
      </c>
      <c r="L57" s="24"/>
    </row>
    <row r="58" s="2" customFormat="1" ht="15" customHeight="1" spans="1:12">
      <c r="A58" s="12">
        <v>54</v>
      </c>
      <c r="B58" s="22" t="s">
        <v>209</v>
      </c>
      <c r="C58" s="23" t="s">
        <v>210</v>
      </c>
      <c r="D58" s="23" t="s">
        <v>191</v>
      </c>
      <c r="E58" s="24" t="s">
        <v>207</v>
      </c>
      <c r="F58" s="25" t="s">
        <v>211</v>
      </c>
      <c r="G58" s="24">
        <v>402.9</v>
      </c>
      <c r="H58" s="26">
        <v>345</v>
      </c>
      <c r="I58" s="24"/>
      <c r="J58" s="33">
        <f t="shared" si="0"/>
        <v>345</v>
      </c>
      <c r="K58" s="33">
        <f t="shared" si="1"/>
        <v>8</v>
      </c>
      <c r="L58" s="24"/>
    </row>
    <row r="59" s="2" customFormat="1" ht="15" customHeight="1" spans="1:12">
      <c r="A59" s="12">
        <v>55</v>
      </c>
      <c r="B59" s="22" t="s">
        <v>212</v>
      </c>
      <c r="C59" s="23" t="s">
        <v>213</v>
      </c>
      <c r="D59" s="23" t="s">
        <v>191</v>
      </c>
      <c r="E59" s="24" t="s">
        <v>207</v>
      </c>
      <c r="F59" s="25" t="s">
        <v>214</v>
      </c>
      <c r="G59" s="24">
        <v>332.34</v>
      </c>
      <c r="H59" s="26">
        <v>202</v>
      </c>
      <c r="I59" s="24"/>
      <c r="J59" s="33">
        <f t="shared" si="0"/>
        <v>202</v>
      </c>
      <c r="K59" s="33">
        <f t="shared" si="1"/>
        <v>5</v>
      </c>
      <c r="L59" s="24"/>
    </row>
    <row r="60" s="2" customFormat="1" ht="15" customHeight="1" spans="1:12">
      <c r="A60" s="12">
        <v>56</v>
      </c>
      <c r="B60" s="22" t="s">
        <v>215</v>
      </c>
      <c r="C60" s="23" t="s">
        <v>216</v>
      </c>
      <c r="D60" s="23" t="s">
        <v>191</v>
      </c>
      <c r="E60" s="24" t="s">
        <v>207</v>
      </c>
      <c r="F60" s="25" t="s">
        <v>217</v>
      </c>
      <c r="G60" s="24">
        <v>404.45</v>
      </c>
      <c r="H60" s="26">
        <v>310</v>
      </c>
      <c r="I60" s="24"/>
      <c r="J60" s="33">
        <f t="shared" si="0"/>
        <v>310</v>
      </c>
      <c r="K60" s="33">
        <f t="shared" si="1"/>
        <v>7</v>
      </c>
      <c r="L60" s="24"/>
    </row>
    <row r="61" s="2" customFormat="1" ht="15" customHeight="1" spans="1:12">
      <c r="A61" s="12">
        <v>57</v>
      </c>
      <c r="B61" s="22" t="s">
        <v>218</v>
      </c>
      <c r="C61" s="23" t="s">
        <v>219</v>
      </c>
      <c r="D61" s="23" t="s">
        <v>191</v>
      </c>
      <c r="E61" s="24" t="s">
        <v>207</v>
      </c>
      <c r="F61" s="25" t="s">
        <v>208</v>
      </c>
      <c r="G61" s="24">
        <v>454.93</v>
      </c>
      <c r="H61" s="26">
        <v>430</v>
      </c>
      <c r="I61" s="24"/>
      <c r="J61" s="33">
        <f t="shared" si="0"/>
        <v>430</v>
      </c>
      <c r="K61" s="33">
        <f t="shared" si="1"/>
        <v>10</v>
      </c>
      <c r="L61" s="24"/>
    </row>
    <row r="62" s="2" customFormat="1" ht="14.25" spans="1:12">
      <c r="A62" s="12">
        <v>58</v>
      </c>
      <c r="B62" s="22" t="s">
        <v>220</v>
      </c>
      <c r="C62" s="23" t="s">
        <v>221</v>
      </c>
      <c r="D62" s="23" t="s">
        <v>191</v>
      </c>
      <c r="E62" s="24" t="s">
        <v>207</v>
      </c>
      <c r="F62" s="25" t="s">
        <v>222</v>
      </c>
      <c r="G62" s="24">
        <v>792.45</v>
      </c>
      <c r="H62" s="26">
        <v>520</v>
      </c>
      <c r="I62" s="24"/>
      <c r="J62" s="33">
        <f t="shared" si="0"/>
        <v>520</v>
      </c>
      <c r="K62" s="33">
        <f t="shared" si="1"/>
        <v>13</v>
      </c>
      <c r="L62" s="36"/>
    </row>
    <row r="63" s="2" customFormat="1" ht="15" customHeight="1" spans="1:12">
      <c r="A63" s="12">
        <v>59</v>
      </c>
      <c r="B63" s="22" t="s">
        <v>223</v>
      </c>
      <c r="C63" s="23" t="s">
        <v>224</v>
      </c>
      <c r="D63" s="23" t="s">
        <v>191</v>
      </c>
      <c r="E63" s="24" t="s">
        <v>207</v>
      </c>
      <c r="F63" s="25" t="s">
        <v>225</v>
      </c>
      <c r="G63" s="24">
        <v>362.3</v>
      </c>
      <c r="H63" s="26">
        <v>330</v>
      </c>
      <c r="I63" s="24"/>
      <c r="J63" s="33">
        <f t="shared" si="0"/>
        <v>330</v>
      </c>
      <c r="K63" s="33">
        <f t="shared" si="1"/>
        <v>8</v>
      </c>
      <c r="L63" s="24"/>
    </row>
    <row r="64" s="2" customFormat="1" ht="15" customHeight="1" spans="1:12">
      <c r="A64" s="12">
        <v>60</v>
      </c>
      <c r="B64" s="22" t="s">
        <v>226</v>
      </c>
      <c r="C64" s="23" t="s">
        <v>227</v>
      </c>
      <c r="D64" s="23" t="s">
        <v>191</v>
      </c>
      <c r="E64" s="24" t="s">
        <v>228</v>
      </c>
      <c r="F64" s="25" t="s">
        <v>229</v>
      </c>
      <c r="G64" s="24">
        <v>1227.11</v>
      </c>
      <c r="H64" s="26">
        <v>1006.24</v>
      </c>
      <c r="I64" s="24"/>
      <c r="J64" s="33">
        <f t="shared" si="0"/>
        <v>1006.24</v>
      </c>
      <c r="K64" s="33">
        <f t="shared" si="1"/>
        <v>24</v>
      </c>
      <c r="L64" s="24"/>
    </row>
    <row r="65" s="2" customFormat="1" ht="15" customHeight="1" spans="1:12">
      <c r="A65" s="12">
        <v>61</v>
      </c>
      <c r="B65" s="22" t="s">
        <v>230</v>
      </c>
      <c r="C65" s="23" t="s">
        <v>231</v>
      </c>
      <c r="D65" s="23" t="s">
        <v>191</v>
      </c>
      <c r="E65" s="24" t="s">
        <v>232</v>
      </c>
      <c r="F65" s="25" t="s">
        <v>233</v>
      </c>
      <c r="G65" s="24">
        <v>592.2</v>
      </c>
      <c r="H65" s="26">
        <v>460.2</v>
      </c>
      <c r="I65" s="24"/>
      <c r="J65" s="33">
        <f t="shared" si="0"/>
        <v>460.2</v>
      </c>
      <c r="K65" s="33">
        <f t="shared" si="1"/>
        <v>11</v>
      </c>
      <c r="L65" s="24"/>
    </row>
    <row r="66" s="2" customFormat="1" ht="15" customHeight="1" spans="1:12">
      <c r="A66" s="12">
        <v>62</v>
      </c>
      <c r="B66" s="22" t="s">
        <v>234</v>
      </c>
      <c r="C66" s="23" t="s">
        <v>235</v>
      </c>
      <c r="D66" s="23" t="s">
        <v>191</v>
      </c>
      <c r="E66" s="24" t="s">
        <v>236</v>
      </c>
      <c r="F66" s="25" t="s">
        <v>237</v>
      </c>
      <c r="G66" s="24">
        <v>812</v>
      </c>
      <c r="H66" s="26">
        <v>812</v>
      </c>
      <c r="I66" s="24"/>
      <c r="J66" s="33">
        <f t="shared" si="0"/>
        <v>812</v>
      </c>
      <c r="K66" s="33">
        <f t="shared" si="1"/>
        <v>20</v>
      </c>
      <c r="L66" s="24"/>
    </row>
    <row r="67" s="2" customFormat="1" ht="15" customHeight="1" spans="1:12">
      <c r="A67" s="12">
        <v>63</v>
      </c>
      <c r="B67" s="22" t="s">
        <v>238</v>
      </c>
      <c r="C67" s="23" t="s">
        <v>239</v>
      </c>
      <c r="D67" s="37" t="s">
        <v>191</v>
      </c>
      <c r="E67" s="24" t="s">
        <v>240</v>
      </c>
      <c r="F67" s="25" t="s">
        <v>241</v>
      </c>
      <c r="G67" s="24">
        <v>295</v>
      </c>
      <c r="H67" s="26">
        <v>295</v>
      </c>
      <c r="I67" s="24"/>
      <c r="J67" s="33">
        <f t="shared" si="0"/>
        <v>295</v>
      </c>
      <c r="K67" s="33">
        <f t="shared" si="1"/>
        <v>7</v>
      </c>
      <c r="L67" s="24"/>
    </row>
    <row r="68" s="2" customFormat="1" ht="15" customHeight="1" spans="1:12">
      <c r="A68" s="12">
        <v>64</v>
      </c>
      <c r="B68" s="22" t="s">
        <v>242</v>
      </c>
      <c r="C68" s="23" t="s">
        <v>243</v>
      </c>
      <c r="D68" s="23" t="s">
        <v>191</v>
      </c>
      <c r="E68" s="24" t="s">
        <v>244</v>
      </c>
      <c r="F68" s="25" t="s">
        <v>245</v>
      </c>
      <c r="G68" s="24">
        <v>883</v>
      </c>
      <c r="H68" s="26">
        <v>879.94</v>
      </c>
      <c r="I68" s="24"/>
      <c r="J68" s="33">
        <f t="shared" si="0"/>
        <v>879.94</v>
      </c>
      <c r="K68" s="33">
        <f t="shared" si="1"/>
        <v>21</v>
      </c>
      <c r="L68" s="24"/>
    </row>
    <row r="69" s="2" customFormat="1" ht="15" customHeight="1" spans="1:12">
      <c r="A69" s="12">
        <v>65</v>
      </c>
      <c r="B69" s="22" t="s">
        <v>246</v>
      </c>
      <c r="C69" s="23" t="s">
        <v>247</v>
      </c>
      <c r="D69" s="37" t="s">
        <v>191</v>
      </c>
      <c r="E69" s="24" t="s">
        <v>248</v>
      </c>
      <c r="F69" s="25" t="s">
        <v>249</v>
      </c>
      <c r="G69" s="24">
        <v>223.14</v>
      </c>
      <c r="H69" s="26">
        <v>214.15</v>
      </c>
      <c r="I69" s="24"/>
      <c r="J69" s="33">
        <f t="shared" ref="J69:J132" si="2">H69</f>
        <v>214.15</v>
      </c>
      <c r="K69" s="33">
        <f t="shared" ref="K69:K132" si="3">ROUND(5400/$J$440*H69,0)</f>
        <v>5</v>
      </c>
      <c r="L69" s="24"/>
    </row>
    <row r="70" s="2" customFormat="1" ht="15" customHeight="1" spans="1:12">
      <c r="A70" s="12">
        <v>66</v>
      </c>
      <c r="B70" s="22" t="s">
        <v>250</v>
      </c>
      <c r="C70" s="23" t="s">
        <v>251</v>
      </c>
      <c r="D70" s="23" t="s">
        <v>191</v>
      </c>
      <c r="E70" s="24" t="s">
        <v>252</v>
      </c>
      <c r="F70" s="25" t="s">
        <v>253</v>
      </c>
      <c r="G70" s="24">
        <v>840</v>
      </c>
      <c r="H70" s="26">
        <v>804</v>
      </c>
      <c r="I70" s="24"/>
      <c r="J70" s="33">
        <f t="shared" si="2"/>
        <v>804</v>
      </c>
      <c r="K70" s="33">
        <f t="shared" si="3"/>
        <v>19</v>
      </c>
      <c r="L70" s="24"/>
    </row>
    <row r="71" s="2" customFormat="1" ht="15" customHeight="1" spans="1:12">
      <c r="A71" s="12">
        <v>67</v>
      </c>
      <c r="B71" s="13" t="s">
        <v>254</v>
      </c>
      <c r="C71" s="13" t="s">
        <v>255</v>
      </c>
      <c r="D71" s="38" t="s">
        <v>256</v>
      </c>
      <c r="E71" s="39" t="s">
        <v>257</v>
      </c>
      <c r="F71" s="13" t="s">
        <v>258</v>
      </c>
      <c r="G71" s="40">
        <v>768.89</v>
      </c>
      <c r="H71" s="40">
        <v>768.89</v>
      </c>
      <c r="I71" s="40"/>
      <c r="J71" s="33">
        <f t="shared" si="2"/>
        <v>768.89</v>
      </c>
      <c r="K71" s="33">
        <f t="shared" si="3"/>
        <v>19</v>
      </c>
      <c r="L71" s="39"/>
    </row>
    <row r="72" s="2" customFormat="1" ht="15" customHeight="1" spans="1:12">
      <c r="A72" s="12">
        <v>68</v>
      </c>
      <c r="B72" s="19" t="s">
        <v>259</v>
      </c>
      <c r="C72" s="20" t="s">
        <v>260</v>
      </c>
      <c r="D72" s="39" t="s">
        <v>261</v>
      </c>
      <c r="E72" s="39" t="s">
        <v>262</v>
      </c>
      <c r="F72" s="13" t="s">
        <v>263</v>
      </c>
      <c r="G72" s="12">
        <v>1386.39</v>
      </c>
      <c r="H72" s="21">
        <v>1325.95</v>
      </c>
      <c r="I72" s="13"/>
      <c r="J72" s="33">
        <f t="shared" si="2"/>
        <v>1325.95</v>
      </c>
      <c r="K72" s="33">
        <f t="shared" si="3"/>
        <v>32</v>
      </c>
      <c r="L72" s="39"/>
    </row>
    <row r="73" s="2" customFormat="1" ht="15" customHeight="1" spans="1:12">
      <c r="A73" s="12">
        <v>69</v>
      </c>
      <c r="B73" s="19" t="s">
        <v>264</v>
      </c>
      <c r="C73" s="20" t="s">
        <v>265</v>
      </c>
      <c r="D73" s="38" t="s">
        <v>261</v>
      </c>
      <c r="E73" s="39" t="s">
        <v>266</v>
      </c>
      <c r="F73" s="13" t="s">
        <v>267</v>
      </c>
      <c r="G73" s="12">
        <v>374.65</v>
      </c>
      <c r="H73" s="21">
        <v>374.65</v>
      </c>
      <c r="I73" s="13"/>
      <c r="J73" s="33">
        <f t="shared" si="2"/>
        <v>374.65</v>
      </c>
      <c r="K73" s="33">
        <f t="shared" si="3"/>
        <v>9</v>
      </c>
      <c r="L73" s="39"/>
    </row>
    <row r="74" s="2" customFormat="1" ht="15" customHeight="1" spans="1:12">
      <c r="A74" s="12">
        <v>70</v>
      </c>
      <c r="B74" s="19" t="s">
        <v>268</v>
      </c>
      <c r="C74" s="13" t="s">
        <v>98</v>
      </c>
      <c r="D74" s="39" t="s">
        <v>261</v>
      </c>
      <c r="E74" s="39" t="s">
        <v>269</v>
      </c>
      <c r="F74" s="13" t="s">
        <v>270</v>
      </c>
      <c r="G74" s="12">
        <v>612.77</v>
      </c>
      <c r="H74" s="21">
        <v>612.77</v>
      </c>
      <c r="I74" s="13"/>
      <c r="J74" s="33">
        <f t="shared" si="2"/>
        <v>612.77</v>
      </c>
      <c r="K74" s="33">
        <f t="shared" si="3"/>
        <v>15</v>
      </c>
      <c r="L74" s="39"/>
    </row>
    <row r="75" s="2" customFormat="1" ht="15" customHeight="1" spans="1:12">
      <c r="A75" s="12">
        <v>71</v>
      </c>
      <c r="B75" s="19" t="s">
        <v>271</v>
      </c>
      <c r="C75" s="20" t="s">
        <v>272</v>
      </c>
      <c r="D75" s="38" t="s">
        <v>261</v>
      </c>
      <c r="E75" s="39" t="s">
        <v>266</v>
      </c>
      <c r="F75" s="13" t="s">
        <v>273</v>
      </c>
      <c r="G75" s="12">
        <v>493.36</v>
      </c>
      <c r="H75" s="21">
        <v>480.36</v>
      </c>
      <c r="I75" s="13"/>
      <c r="J75" s="33">
        <f t="shared" si="2"/>
        <v>480.36</v>
      </c>
      <c r="K75" s="33">
        <f t="shared" si="3"/>
        <v>12</v>
      </c>
      <c r="L75" s="15"/>
    </row>
    <row r="76" s="2" customFormat="1" ht="15" customHeight="1" spans="1:12">
      <c r="A76" s="12">
        <v>72</v>
      </c>
      <c r="B76" s="19" t="s">
        <v>274</v>
      </c>
      <c r="C76" s="20" t="s">
        <v>275</v>
      </c>
      <c r="D76" s="39" t="s">
        <v>261</v>
      </c>
      <c r="E76" s="39" t="s">
        <v>262</v>
      </c>
      <c r="F76" s="13" t="s">
        <v>276</v>
      </c>
      <c r="G76" s="12">
        <v>351.19</v>
      </c>
      <c r="H76" s="21">
        <v>349.96</v>
      </c>
      <c r="I76" s="13"/>
      <c r="J76" s="33">
        <f t="shared" si="2"/>
        <v>349.96</v>
      </c>
      <c r="K76" s="33">
        <f t="shared" si="3"/>
        <v>8</v>
      </c>
      <c r="L76" s="15"/>
    </row>
    <row r="77" s="2" customFormat="1" ht="15" customHeight="1" spans="1:12">
      <c r="A77" s="12">
        <v>73</v>
      </c>
      <c r="B77" s="13" t="s">
        <v>277</v>
      </c>
      <c r="C77" s="20" t="s">
        <v>278</v>
      </c>
      <c r="D77" s="38" t="s">
        <v>261</v>
      </c>
      <c r="E77" s="39" t="s">
        <v>279</v>
      </c>
      <c r="F77" s="13" t="s">
        <v>280</v>
      </c>
      <c r="G77" s="40">
        <v>1418</v>
      </c>
      <c r="H77" s="40">
        <v>1416.3</v>
      </c>
      <c r="I77" s="13"/>
      <c r="J77" s="33">
        <f t="shared" si="2"/>
        <v>1416.3</v>
      </c>
      <c r="K77" s="33">
        <f t="shared" si="3"/>
        <v>34</v>
      </c>
      <c r="L77" s="39"/>
    </row>
    <row r="78" s="2" customFormat="1" ht="15" customHeight="1" spans="1:12">
      <c r="A78" s="12">
        <v>74</v>
      </c>
      <c r="B78" s="13" t="s">
        <v>281</v>
      </c>
      <c r="C78" s="20" t="s">
        <v>282</v>
      </c>
      <c r="D78" s="39" t="s">
        <v>261</v>
      </c>
      <c r="E78" s="39" t="s">
        <v>283</v>
      </c>
      <c r="F78" s="13" t="s">
        <v>284</v>
      </c>
      <c r="G78" s="40">
        <v>1123.11</v>
      </c>
      <c r="H78" s="40">
        <v>1123.11</v>
      </c>
      <c r="I78" s="13"/>
      <c r="J78" s="33">
        <f t="shared" si="2"/>
        <v>1123.11</v>
      </c>
      <c r="K78" s="33">
        <f t="shared" si="3"/>
        <v>27</v>
      </c>
      <c r="L78" s="39"/>
    </row>
    <row r="79" s="2" customFormat="1" ht="15" customHeight="1" spans="1:12">
      <c r="A79" s="12">
        <v>75</v>
      </c>
      <c r="B79" s="13" t="s">
        <v>285</v>
      </c>
      <c r="C79" s="20" t="s">
        <v>286</v>
      </c>
      <c r="D79" s="38" t="s">
        <v>261</v>
      </c>
      <c r="E79" s="39" t="s">
        <v>287</v>
      </c>
      <c r="F79" s="13" t="s">
        <v>288</v>
      </c>
      <c r="G79" s="13">
        <v>907.4</v>
      </c>
      <c r="H79" s="40">
        <v>907.4</v>
      </c>
      <c r="I79" s="13"/>
      <c r="J79" s="33">
        <f t="shared" si="2"/>
        <v>907.4</v>
      </c>
      <c r="K79" s="33">
        <f t="shared" si="3"/>
        <v>22</v>
      </c>
      <c r="L79" s="39"/>
    </row>
    <row r="80" s="2" customFormat="1" ht="15" customHeight="1" spans="1:12">
      <c r="A80" s="12">
        <v>76</v>
      </c>
      <c r="B80" s="13" t="s">
        <v>289</v>
      </c>
      <c r="C80" s="20" t="s">
        <v>290</v>
      </c>
      <c r="D80" s="39" t="s">
        <v>261</v>
      </c>
      <c r="E80" s="39" t="s">
        <v>287</v>
      </c>
      <c r="F80" s="13" t="s">
        <v>291</v>
      </c>
      <c r="G80" s="13">
        <v>803.38</v>
      </c>
      <c r="H80" s="40">
        <v>803.38</v>
      </c>
      <c r="I80" s="13"/>
      <c r="J80" s="33">
        <f t="shared" si="2"/>
        <v>803.38</v>
      </c>
      <c r="K80" s="33">
        <f t="shared" si="3"/>
        <v>19</v>
      </c>
      <c r="L80" s="39"/>
    </row>
    <row r="81" s="2" customFormat="1" ht="15" customHeight="1" spans="1:12">
      <c r="A81" s="12">
        <v>77</v>
      </c>
      <c r="B81" s="13" t="s">
        <v>292</v>
      </c>
      <c r="C81" s="20" t="s">
        <v>117</v>
      </c>
      <c r="D81" s="38" t="s">
        <v>261</v>
      </c>
      <c r="E81" s="39" t="s">
        <v>287</v>
      </c>
      <c r="F81" s="13" t="s">
        <v>293</v>
      </c>
      <c r="G81" s="13">
        <v>696.3</v>
      </c>
      <c r="H81" s="40">
        <v>646.61</v>
      </c>
      <c r="I81" s="13"/>
      <c r="J81" s="33">
        <f t="shared" si="2"/>
        <v>646.61</v>
      </c>
      <c r="K81" s="33">
        <f t="shared" si="3"/>
        <v>16</v>
      </c>
      <c r="L81" s="39"/>
    </row>
    <row r="82" s="2" customFormat="1" ht="15" customHeight="1" spans="1:12">
      <c r="A82" s="12">
        <v>78</v>
      </c>
      <c r="B82" s="13" t="s">
        <v>294</v>
      </c>
      <c r="C82" s="20" t="s">
        <v>295</v>
      </c>
      <c r="D82" s="39" t="s">
        <v>261</v>
      </c>
      <c r="E82" s="39" t="s">
        <v>296</v>
      </c>
      <c r="F82" s="13" t="s">
        <v>297</v>
      </c>
      <c r="G82" s="40">
        <v>877.24</v>
      </c>
      <c r="H82" s="40">
        <v>759.41</v>
      </c>
      <c r="I82" s="13"/>
      <c r="J82" s="33">
        <f t="shared" si="2"/>
        <v>759.41</v>
      </c>
      <c r="K82" s="33">
        <f t="shared" si="3"/>
        <v>18</v>
      </c>
      <c r="L82" s="39"/>
    </row>
    <row r="83" s="2" customFormat="1" ht="15" customHeight="1" spans="1:12">
      <c r="A83" s="12">
        <v>79</v>
      </c>
      <c r="B83" s="13" t="s">
        <v>298</v>
      </c>
      <c r="C83" s="20" t="s">
        <v>299</v>
      </c>
      <c r="D83" s="38" t="s">
        <v>261</v>
      </c>
      <c r="E83" s="39" t="s">
        <v>300</v>
      </c>
      <c r="F83" s="13" t="s">
        <v>301</v>
      </c>
      <c r="G83" s="40">
        <v>878</v>
      </c>
      <c r="H83" s="40">
        <v>787.31</v>
      </c>
      <c r="I83" s="13"/>
      <c r="J83" s="33">
        <f t="shared" si="2"/>
        <v>787.31</v>
      </c>
      <c r="K83" s="33">
        <f t="shared" si="3"/>
        <v>19</v>
      </c>
      <c r="L83" s="39"/>
    </row>
    <row r="84" s="2" customFormat="1" ht="15" customHeight="1" spans="1:12">
      <c r="A84" s="12">
        <v>80</v>
      </c>
      <c r="B84" s="13" t="s">
        <v>302</v>
      </c>
      <c r="C84" s="20" t="s">
        <v>303</v>
      </c>
      <c r="D84" s="39" t="s">
        <v>261</v>
      </c>
      <c r="E84" s="39" t="s">
        <v>304</v>
      </c>
      <c r="F84" s="13" t="s">
        <v>305</v>
      </c>
      <c r="G84" s="13">
        <v>596.35</v>
      </c>
      <c r="H84" s="40">
        <v>593.75</v>
      </c>
      <c r="I84" s="13"/>
      <c r="J84" s="33">
        <f t="shared" si="2"/>
        <v>593.75</v>
      </c>
      <c r="K84" s="33">
        <f t="shared" si="3"/>
        <v>14</v>
      </c>
      <c r="L84" s="39"/>
    </row>
    <row r="85" s="2" customFormat="1" ht="15" customHeight="1" spans="1:12">
      <c r="A85" s="12">
        <v>81</v>
      </c>
      <c r="B85" s="13" t="s">
        <v>306</v>
      </c>
      <c r="C85" s="20" t="s">
        <v>307</v>
      </c>
      <c r="D85" s="38" t="s">
        <v>261</v>
      </c>
      <c r="E85" s="39" t="s">
        <v>266</v>
      </c>
      <c r="F85" s="13" t="s">
        <v>308</v>
      </c>
      <c r="G85" s="13">
        <v>546.09</v>
      </c>
      <c r="H85" s="40">
        <v>546.09</v>
      </c>
      <c r="I85" s="13"/>
      <c r="J85" s="33">
        <f t="shared" si="2"/>
        <v>546.09</v>
      </c>
      <c r="K85" s="33">
        <f t="shared" si="3"/>
        <v>13</v>
      </c>
      <c r="L85" s="39"/>
    </row>
    <row r="86" s="2" customFormat="1" ht="15" customHeight="1" spans="1:12">
      <c r="A86" s="12">
        <v>82</v>
      </c>
      <c r="B86" s="13" t="s">
        <v>309</v>
      </c>
      <c r="C86" s="20" t="s">
        <v>310</v>
      </c>
      <c r="D86" s="39" t="s">
        <v>261</v>
      </c>
      <c r="E86" s="39" t="s">
        <v>266</v>
      </c>
      <c r="F86" s="13" t="s">
        <v>273</v>
      </c>
      <c r="G86" s="13">
        <v>442.55</v>
      </c>
      <c r="H86" s="40">
        <v>442.55</v>
      </c>
      <c r="I86" s="13"/>
      <c r="J86" s="33">
        <f t="shared" si="2"/>
        <v>442.55</v>
      </c>
      <c r="K86" s="33">
        <f t="shared" si="3"/>
        <v>11</v>
      </c>
      <c r="L86" s="39"/>
    </row>
    <row r="87" s="2" customFormat="1" ht="15" customHeight="1" spans="1:12">
      <c r="A87" s="12">
        <v>83</v>
      </c>
      <c r="B87" s="13" t="s">
        <v>311</v>
      </c>
      <c r="C87" s="20" t="s">
        <v>312</v>
      </c>
      <c r="D87" s="38" t="s">
        <v>261</v>
      </c>
      <c r="E87" s="39" t="s">
        <v>262</v>
      </c>
      <c r="F87" s="13" t="s">
        <v>313</v>
      </c>
      <c r="G87" s="13">
        <v>366.68</v>
      </c>
      <c r="H87" s="40">
        <v>366.68</v>
      </c>
      <c r="I87" s="13"/>
      <c r="J87" s="33">
        <f t="shared" si="2"/>
        <v>366.68</v>
      </c>
      <c r="K87" s="33">
        <f t="shared" si="3"/>
        <v>9</v>
      </c>
      <c r="L87" s="39"/>
    </row>
    <row r="88" s="2" customFormat="1" ht="15" customHeight="1" spans="1:12">
      <c r="A88" s="12">
        <v>84</v>
      </c>
      <c r="B88" s="13" t="s">
        <v>314</v>
      </c>
      <c r="C88" s="20" t="s">
        <v>315</v>
      </c>
      <c r="D88" s="39" t="s">
        <v>261</v>
      </c>
      <c r="E88" s="39" t="s">
        <v>269</v>
      </c>
      <c r="F88" s="13" t="s">
        <v>316</v>
      </c>
      <c r="G88" s="13">
        <v>540.99</v>
      </c>
      <c r="H88" s="40">
        <v>355</v>
      </c>
      <c r="I88" s="13"/>
      <c r="J88" s="33">
        <f t="shared" si="2"/>
        <v>355</v>
      </c>
      <c r="K88" s="33">
        <f t="shared" si="3"/>
        <v>9</v>
      </c>
      <c r="L88" s="39"/>
    </row>
    <row r="89" s="2" customFormat="1" ht="15" customHeight="1" spans="1:12">
      <c r="A89" s="12">
        <v>85</v>
      </c>
      <c r="B89" s="13" t="s">
        <v>317</v>
      </c>
      <c r="C89" s="20" t="s">
        <v>318</v>
      </c>
      <c r="D89" s="38" t="s">
        <v>261</v>
      </c>
      <c r="E89" s="39" t="s">
        <v>319</v>
      </c>
      <c r="F89" s="13" t="s">
        <v>320</v>
      </c>
      <c r="G89" s="13">
        <v>358.86</v>
      </c>
      <c r="H89" s="40">
        <v>332.77</v>
      </c>
      <c r="I89" s="13"/>
      <c r="J89" s="33">
        <f t="shared" si="2"/>
        <v>332.77</v>
      </c>
      <c r="K89" s="33">
        <f t="shared" si="3"/>
        <v>8</v>
      </c>
      <c r="L89" s="39"/>
    </row>
    <row r="90" s="2" customFormat="1" ht="15" customHeight="1" spans="1:12">
      <c r="A90" s="12">
        <v>86</v>
      </c>
      <c r="B90" s="13" t="s">
        <v>321</v>
      </c>
      <c r="C90" s="20" t="s">
        <v>322</v>
      </c>
      <c r="D90" s="39" t="s">
        <v>261</v>
      </c>
      <c r="E90" s="39" t="s">
        <v>262</v>
      </c>
      <c r="F90" s="13" t="s">
        <v>323</v>
      </c>
      <c r="G90" s="13">
        <v>320.72</v>
      </c>
      <c r="H90" s="40">
        <v>320</v>
      </c>
      <c r="I90" s="13"/>
      <c r="J90" s="33">
        <f t="shared" si="2"/>
        <v>320</v>
      </c>
      <c r="K90" s="33">
        <f t="shared" si="3"/>
        <v>8</v>
      </c>
      <c r="L90" s="39"/>
    </row>
    <row r="91" s="2" customFormat="1" ht="15" customHeight="1" spans="1:12">
      <c r="A91" s="12">
        <v>87</v>
      </c>
      <c r="B91" s="13" t="s">
        <v>324</v>
      </c>
      <c r="C91" s="20" t="s">
        <v>307</v>
      </c>
      <c r="D91" s="38" t="s">
        <v>261</v>
      </c>
      <c r="E91" s="39" t="s">
        <v>304</v>
      </c>
      <c r="F91" s="13" t="s">
        <v>325</v>
      </c>
      <c r="G91" s="13">
        <v>327.98</v>
      </c>
      <c r="H91" s="40">
        <v>319.58</v>
      </c>
      <c r="I91" s="13"/>
      <c r="J91" s="33">
        <f t="shared" si="2"/>
        <v>319.58</v>
      </c>
      <c r="K91" s="33">
        <f t="shared" si="3"/>
        <v>8</v>
      </c>
      <c r="L91" s="39"/>
    </row>
    <row r="92" s="2" customFormat="1" ht="15" customHeight="1" spans="1:12">
      <c r="A92" s="12">
        <v>88</v>
      </c>
      <c r="B92" s="13" t="s">
        <v>326</v>
      </c>
      <c r="C92" s="20" t="s">
        <v>327</v>
      </c>
      <c r="D92" s="39" t="s">
        <v>261</v>
      </c>
      <c r="E92" s="39" t="s">
        <v>328</v>
      </c>
      <c r="F92" s="13" t="s">
        <v>329</v>
      </c>
      <c r="G92" s="13">
        <v>319.45</v>
      </c>
      <c r="H92" s="40">
        <v>319.45</v>
      </c>
      <c r="I92" s="13"/>
      <c r="J92" s="33">
        <f t="shared" si="2"/>
        <v>319.45</v>
      </c>
      <c r="K92" s="33">
        <f t="shared" si="3"/>
        <v>8</v>
      </c>
      <c r="L92" s="39"/>
    </row>
    <row r="93" s="2" customFormat="1" ht="15" customHeight="1" spans="1:12">
      <c r="A93" s="12">
        <v>89</v>
      </c>
      <c r="B93" s="13" t="s">
        <v>330</v>
      </c>
      <c r="C93" s="20" t="s">
        <v>331</v>
      </c>
      <c r="D93" s="38" t="s">
        <v>261</v>
      </c>
      <c r="E93" s="39" t="s">
        <v>266</v>
      </c>
      <c r="F93" s="13" t="s">
        <v>332</v>
      </c>
      <c r="G93" s="13">
        <v>316.49</v>
      </c>
      <c r="H93" s="40">
        <v>314.49</v>
      </c>
      <c r="I93" s="13"/>
      <c r="J93" s="33">
        <f t="shared" si="2"/>
        <v>314.49</v>
      </c>
      <c r="K93" s="33">
        <f t="shared" si="3"/>
        <v>8</v>
      </c>
      <c r="L93" s="39"/>
    </row>
    <row r="94" s="2" customFormat="1" ht="15" customHeight="1" spans="1:12">
      <c r="A94" s="12">
        <v>90</v>
      </c>
      <c r="B94" s="13" t="s">
        <v>333</v>
      </c>
      <c r="C94" s="20" t="s">
        <v>334</v>
      </c>
      <c r="D94" s="39" t="s">
        <v>261</v>
      </c>
      <c r="E94" s="39" t="s">
        <v>335</v>
      </c>
      <c r="F94" s="13" t="s">
        <v>336</v>
      </c>
      <c r="G94" s="40">
        <v>353.89</v>
      </c>
      <c r="H94" s="40">
        <v>353.41</v>
      </c>
      <c r="I94" s="13"/>
      <c r="J94" s="33">
        <f t="shared" si="2"/>
        <v>353.41</v>
      </c>
      <c r="K94" s="33">
        <f t="shared" si="3"/>
        <v>9</v>
      </c>
      <c r="L94" s="39"/>
    </row>
    <row r="95" s="2" customFormat="1" ht="14.25" spans="1:12">
      <c r="A95" s="12">
        <v>91</v>
      </c>
      <c r="B95" s="13" t="s">
        <v>337</v>
      </c>
      <c r="C95" s="20" t="s">
        <v>338</v>
      </c>
      <c r="D95" s="38" t="s">
        <v>261</v>
      </c>
      <c r="E95" s="39" t="s">
        <v>339</v>
      </c>
      <c r="F95" s="13" t="s">
        <v>340</v>
      </c>
      <c r="G95" s="40">
        <v>328.5</v>
      </c>
      <c r="H95" s="40">
        <v>326.5</v>
      </c>
      <c r="I95" s="13"/>
      <c r="J95" s="33">
        <f t="shared" si="2"/>
        <v>326.5</v>
      </c>
      <c r="K95" s="33">
        <f t="shared" si="3"/>
        <v>8</v>
      </c>
      <c r="L95" s="44"/>
    </row>
    <row r="96" s="2" customFormat="1" ht="15" customHeight="1" spans="1:12">
      <c r="A96" s="12">
        <v>92</v>
      </c>
      <c r="B96" s="13" t="s">
        <v>341</v>
      </c>
      <c r="C96" s="20" t="s">
        <v>342</v>
      </c>
      <c r="D96" s="39" t="s">
        <v>261</v>
      </c>
      <c r="E96" s="39" t="s">
        <v>343</v>
      </c>
      <c r="F96" s="13" t="s">
        <v>344</v>
      </c>
      <c r="G96" s="40">
        <v>560</v>
      </c>
      <c r="H96" s="40">
        <v>300</v>
      </c>
      <c r="I96" s="13"/>
      <c r="J96" s="33">
        <f t="shared" si="2"/>
        <v>300</v>
      </c>
      <c r="K96" s="33">
        <f t="shared" si="3"/>
        <v>7</v>
      </c>
      <c r="L96" s="39"/>
    </row>
    <row r="97" s="2" customFormat="1" ht="15" customHeight="1" spans="1:12">
      <c r="A97" s="12">
        <v>93</v>
      </c>
      <c r="B97" s="13" t="s">
        <v>345</v>
      </c>
      <c r="C97" s="20" t="s">
        <v>346</v>
      </c>
      <c r="D97" s="38" t="s">
        <v>261</v>
      </c>
      <c r="E97" s="39" t="s">
        <v>319</v>
      </c>
      <c r="F97" s="13" t="s">
        <v>347</v>
      </c>
      <c r="G97" s="13">
        <v>297.26</v>
      </c>
      <c r="H97" s="40">
        <v>297.16</v>
      </c>
      <c r="I97" s="13"/>
      <c r="J97" s="33">
        <f t="shared" si="2"/>
        <v>297.16</v>
      </c>
      <c r="K97" s="33">
        <f t="shared" si="3"/>
        <v>7</v>
      </c>
      <c r="L97" s="39"/>
    </row>
    <row r="98" s="2" customFormat="1" ht="15" customHeight="1" spans="1:12">
      <c r="A98" s="12">
        <v>94</v>
      </c>
      <c r="B98" s="13" t="s">
        <v>348</v>
      </c>
      <c r="C98" s="20" t="s">
        <v>349</v>
      </c>
      <c r="D98" s="39" t="s">
        <v>261</v>
      </c>
      <c r="E98" s="39" t="s">
        <v>328</v>
      </c>
      <c r="F98" s="13" t="s">
        <v>350</v>
      </c>
      <c r="G98" s="13">
        <v>290</v>
      </c>
      <c r="H98" s="40">
        <v>290</v>
      </c>
      <c r="I98" s="13"/>
      <c r="J98" s="33">
        <f t="shared" si="2"/>
        <v>290</v>
      </c>
      <c r="K98" s="33">
        <f t="shared" si="3"/>
        <v>7</v>
      </c>
      <c r="L98" s="39"/>
    </row>
    <row r="99" s="2" customFormat="1" ht="15" customHeight="1" spans="1:12">
      <c r="A99" s="12">
        <v>95</v>
      </c>
      <c r="B99" s="13" t="s">
        <v>351</v>
      </c>
      <c r="C99" s="20" t="s">
        <v>352</v>
      </c>
      <c r="D99" s="38" t="s">
        <v>261</v>
      </c>
      <c r="E99" s="39" t="s">
        <v>304</v>
      </c>
      <c r="F99" s="13" t="s">
        <v>353</v>
      </c>
      <c r="G99" s="13">
        <v>282.53</v>
      </c>
      <c r="H99" s="40">
        <v>282.53</v>
      </c>
      <c r="I99" s="13"/>
      <c r="J99" s="33">
        <f t="shared" si="2"/>
        <v>282.53</v>
      </c>
      <c r="K99" s="33">
        <f t="shared" si="3"/>
        <v>7</v>
      </c>
      <c r="L99" s="39"/>
    </row>
    <row r="100" s="2" customFormat="1" ht="15" customHeight="1" spans="1:12">
      <c r="A100" s="12">
        <v>96</v>
      </c>
      <c r="B100" s="13" t="s">
        <v>354</v>
      </c>
      <c r="C100" s="20" t="s">
        <v>355</v>
      </c>
      <c r="D100" s="39" t="s">
        <v>261</v>
      </c>
      <c r="E100" s="39" t="s">
        <v>287</v>
      </c>
      <c r="F100" s="13" t="s">
        <v>356</v>
      </c>
      <c r="G100" s="13">
        <v>280</v>
      </c>
      <c r="H100" s="40">
        <v>280</v>
      </c>
      <c r="I100" s="13"/>
      <c r="J100" s="33">
        <f t="shared" si="2"/>
        <v>280</v>
      </c>
      <c r="K100" s="33">
        <f t="shared" si="3"/>
        <v>7</v>
      </c>
      <c r="L100" s="39"/>
    </row>
    <row r="101" s="2" customFormat="1" ht="15" customHeight="1" spans="1:12">
      <c r="A101" s="12">
        <v>97</v>
      </c>
      <c r="B101" s="13" t="s">
        <v>357</v>
      </c>
      <c r="C101" s="20" t="s">
        <v>358</v>
      </c>
      <c r="D101" s="38" t="s">
        <v>261</v>
      </c>
      <c r="E101" s="39" t="s">
        <v>287</v>
      </c>
      <c r="F101" s="13" t="s">
        <v>359</v>
      </c>
      <c r="G101" s="13">
        <v>279.23</v>
      </c>
      <c r="H101" s="40">
        <v>279.01</v>
      </c>
      <c r="I101" s="13"/>
      <c r="J101" s="33">
        <f t="shared" si="2"/>
        <v>279.01</v>
      </c>
      <c r="K101" s="33">
        <f t="shared" si="3"/>
        <v>7</v>
      </c>
      <c r="L101" s="39"/>
    </row>
    <row r="102" s="2" customFormat="1" ht="15" customHeight="1" spans="1:12">
      <c r="A102" s="12">
        <v>98</v>
      </c>
      <c r="B102" s="13" t="s">
        <v>360</v>
      </c>
      <c r="C102" s="20" t="s">
        <v>361</v>
      </c>
      <c r="D102" s="39" t="s">
        <v>261</v>
      </c>
      <c r="E102" s="39" t="s">
        <v>262</v>
      </c>
      <c r="F102" s="13" t="s">
        <v>362</v>
      </c>
      <c r="G102" s="13">
        <v>269.73</v>
      </c>
      <c r="H102" s="40">
        <v>269.73</v>
      </c>
      <c r="I102" s="13"/>
      <c r="J102" s="33">
        <f t="shared" si="2"/>
        <v>269.73</v>
      </c>
      <c r="K102" s="33">
        <f t="shared" si="3"/>
        <v>7</v>
      </c>
      <c r="L102" s="39"/>
    </row>
    <row r="103" s="2" customFormat="1" ht="15" customHeight="1" spans="1:12">
      <c r="A103" s="12">
        <v>99</v>
      </c>
      <c r="B103" s="13" t="s">
        <v>363</v>
      </c>
      <c r="C103" s="20" t="s">
        <v>75</v>
      </c>
      <c r="D103" s="38" t="s">
        <v>261</v>
      </c>
      <c r="E103" s="39" t="s">
        <v>328</v>
      </c>
      <c r="F103" s="13" t="s">
        <v>364</v>
      </c>
      <c r="G103" s="13">
        <v>248.19</v>
      </c>
      <c r="H103" s="40">
        <v>247.83</v>
      </c>
      <c r="I103" s="13"/>
      <c r="J103" s="33">
        <f t="shared" si="2"/>
        <v>247.83</v>
      </c>
      <c r="K103" s="33">
        <f t="shared" si="3"/>
        <v>6</v>
      </c>
      <c r="L103" s="39"/>
    </row>
    <row r="104" s="2" customFormat="1" ht="15" customHeight="1" spans="1:12">
      <c r="A104" s="12">
        <v>100</v>
      </c>
      <c r="B104" s="13" t="s">
        <v>365</v>
      </c>
      <c r="C104" s="20" t="s">
        <v>366</v>
      </c>
      <c r="D104" s="38" t="s">
        <v>261</v>
      </c>
      <c r="E104" s="39" t="s">
        <v>328</v>
      </c>
      <c r="F104" s="13" t="s">
        <v>367</v>
      </c>
      <c r="G104" s="13">
        <v>247</v>
      </c>
      <c r="H104" s="40">
        <v>247</v>
      </c>
      <c r="I104" s="13"/>
      <c r="J104" s="33">
        <f t="shared" si="2"/>
        <v>247</v>
      </c>
      <c r="K104" s="33">
        <f t="shared" si="3"/>
        <v>6</v>
      </c>
      <c r="L104" s="39"/>
    </row>
    <row r="105" s="2" customFormat="1" ht="15" customHeight="1" spans="1:12">
      <c r="A105" s="12">
        <v>101</v>
      </c>
      <c r="B105" s="13" t="s">
        <v>368</v>
      </c>
      <c r="C105" s="20" t="s">
        <v>369</v>
      </c>
      <c r="D105" s="38" t="s">
        <v>261</v>
      </c>
      <c r="E105" s="39" t="s">
        <v>328</v>
      </c>
      <c r="F105" s="13" t="s">
        <v>370</v>
      </c>
      <c r="G105" s="13">
        <v>240</v>
      </c>
      <c r="H105" s="40">
        <v>240</v>
      </c>
      <c r="I105" s="13"/>
      <c r="J105" s="33">
        <f t="shared" si="2"/>
        <v>240</v>
      </c>
      <c r="K105" s="33">
        <f t="shared" si="3"/>
        <v>6</v>
      </c>
      <c r="L105" s="39"/>
    </row>
    <row r="106" s="2" customFormat="1" ht="15" customHeight="1" spans="1:12">
      <c r="A106" s="12">
        <v>102</v>
      </c>
      <c r="B106" s="13" t="s">
        <v>371</v>
      </c>
      <c r="C106" s="20" t="s">
        <v>352</v>
      </c>
      <c r="D106" s="38" t="s">
        <v>261</v>
      </c>
      <c r="E106" s="39" t="s">
        <v>304</v>
      </c>
      <c r="F106" s="13" t="s">
        <v>372</v>
      </c>
      <c r="G106" s="13">
        <v>237.56</v>
      </c>
      <c r="H106" s="40">
        <v>237.56</v>
      </c>
      <c r="I106" s="13"/>
      <c r="J106" s="33">
        <f t="shared" si="2"/>
        <v>237.56</v>
      </c>
      <c r="K106" s="33">
        <f t="shared" si="3"/>
        <v>6</v>
      </c>
      <c r="L106" s="39"/>
    </row>
    <row r="107" s="2" customFormat="1" ht="15" customHeight="1" spans="1:12">
      <c r="A107" s="12">
        <v>103</v>
      </c>
      <c r="B107" s="13" t="s">
        <v>373</v>
      </c>
      <c r="C107" s="20" t="s">
        <v>374</v>
      </c>
      <c r="D107" s="39" t="s">
        <v>261</v>
      </c>
      <c r="E107" s="39" t="s">
        <v>375</v>
      </c>
      <c r="F107" s="13" t="s">
        <v>376</v>
      </c>
      <c r="G107" s="40">
        <v>284.79</v>
      </c>
      <c r="H107" s="40">
        <v>284.23</v>
      </c>
      <c r="I107" s="13"/>
      <c r="J107" s="33">
        <f t="shared" si="2"/>
        <v>284.23</v>
      </c>
      <c r="K107" s="33">
        <f t="shared" si="3"/>
        <v>7</v>
      </c>
      <c r="L107" s="39"/>
    </row>
    <row r="108" s="2" customFormat="1" ht="15" customHeight="1" spans="1:12">
      <c r="A108" s="12">
        <v>104</v>
      </c>
      <c r="B108" s="13" t="s">
        <v>377</v>
      </c>
      <c r="C108" s="20" t="s">
        <v>378</v>
      </c>
      <c r="D108" s="39" t="s">
        <v>261</v>
      </c>
      <c r="E108" s="39" t="s">
        <v>304</v>
      </c>
      <c r="F108" s="13" t="s">
        <v>379</v>
      </c>
      <c r="G108" s="13">
        <v>254.69</v>
      </c>
      <c r="H108" s="40">
        <v>234.23</v>
      </c>
      <c r="I108" s="13"/>
      <c r="J108" s="33">
        <f t="shared" si="2"/>
        <v>234.23</v>
      </c>
      <c r="K108" s="33">
        <f t="shared" si="3"/>
        <v>6</v>
      </c>
      <c r="L108" s="39"/>
    </row>
    <row r="109" s="2" customFormat="1" ht="15" customHeight="1" spans="1:12">
      <c r="A109" s="12">
        <v>105</v>
      </c>
      <c r="B109" s="13" t="s">
        <v>380</v>
      </c>
      <c r="C109" s="20" t="s">
        <v>381</v>
      </c>
      <c r="D109" s="39" t="s">
        <v>261</v>
      </c>
      <c r="E109" s="39" t="s">
        <v>319</v>
      </c>
      <c r="F109" s="13" t="s">
        <v>382</v>
      </c>
      <c r="G109" s="13">
        <v>234.85</v>
      </c>
      <c r="H109" s="40">
        <v>234</v>
      </c>
      <c r="I109" s="13"/>
      <c r="J109" s="33">
        <f t="shared" si="2"/>
        <v>234</v>
      </c>
      <c r="K109" s="33">
        <f t="shared" si="3"/>
        <v>6</v>
      </c>
      <c r="L109" s="39"/>
    </row>
    <row r="110" s="2" customFormat="1" ht="15" customHeight="1" spans="1:12">
      <c r="A110" s="12">
        <v>106</v>
      </c>
      <c r="B110" s="19" t="s">
        <v>383</v>
      </c>
      <c r="C110" s="20" t="s">
        <v>384</v>
      </c>
      <c r="D110" s="39" t="s">
        <v>261</v>
      </c>
      <c r="E110" s="39" t="s">
        <v>385</v>
      </c>
      <c r="F110" s="13" t="s">
        <v>386</v>
      </c>
      <c r="G110" s="12">
        <v>371.52</v>
      </c>
      <c r="H110" s="21">
        <v>320</v>
      </c>
      <c r="I110" s="13"/>
      <c r="J110" s="33">
        <f t="shared" si="2"/>
        <v>320</v>
      </c>
      <c r="K110" s="33">
        <f t="shared" si="3"/>
        <v>8</v>
      </c>
      <c r="L110" s="15"/>
    </row>
    <row r="111" s="2" customFormat="1" ht="15" customHeight="1" spans="1:12">
      <c r="A111" s="12">
        <v>107</v>
      </c>
      <c r="B111" s="13" t="s">
        <v>387</v>
      </c>
      <c r="C111" s="20" t="s">
        <v>388</v>
      </c>
      <c r="D111" s="39" t="s">
        <v>261</v>
      </c>
      <c r="E111" s="39" t="s">
        <v>389</v>
      </c>
      <c r="F111" s="13" t="s">
        <v>390</v>
      </c>
      <c r="G111" s="40">
        <v>455.69</v>
      </c>
      <c r="H111" s="40">
        <v>455.69</v>
      </c>
      <c r="I111" s="13"/>
      <c r="J111" s="33">
        <f t="shared" si="2"/>
        <v>455.69</v>
      </c>
      <c r="K111" s="33">
        <f t="shared" si="3"/>
        <v>11</v>
      </c>
      <c r="L111" s="39"/>
    </row>
    <row r="112" s="2" customFormat="1" ht="15" customHeight="1" spans="1:12">
      <c r="A112" s="12">
        <v>108</v>
      </c>
      <c r="B112" s="13" t="s">
        <v>391</v>
      </c>
      <c r="C112" s="20" t="s">
        <v>392</v>
      </c>
      <c r="D112" s="39" t="s">
        <v>261</v>
      </c>
      <c r="E112" s="39" t="s">
        <v>304</v>
      </c>
      <c r="F112" s="13" t="s">
        <v>393</v>
      </c>
      <c r="G112" s="13">
        <v>244.44</v>
      </c>
      <c r="H112" s="40">
        <v>225.94</v>
      </c>
      <c r="I112" s="13"/>
      <c r="J112" s="33">
        <f t="shared" si="2"/>
        <v>225.94</v>
      </c>
      <c r="K112" s="33">
        <f t="shared" si="3"/>
        <v>5</v>
      </c>
      <c r="L112" s="39"/>
    </row>
    <row r="113" s="2" customFormat="1" ht="15" customHeight="1" spans="1:12">
      <c r="A113" s="12">
        <v>109</v>
      </c>
      <c r="B113" s="13" t="s">
        <v>394</v>
      </c>
      <c r="C113" s="20" t="s">
        <v>395</v>
      </c>
      <c r="D113" s="39" t="s">
        <v>261</v>
      </c>
      <c r="E113" s="39" t="s">
        <v>269</v>
      </c>
      <c r="F113" s="13" t="s">
        <v>396</v>
      </c>
      <c r="G113" s="13">
        <v>221.85</v>
      </c>
      <c r="H113" s="40">
        <v>212</v>
      </c>
      <c r="I113" s="13"/>
      <c r="J113" s="33">
        <f t="shared" si="2"/>
        <v>212</v>
      </c>
      <c r="K113" s="33">
        <f t="shared" si="3"/>
        <v>5</v>
      </c>
      <c r="L113" s="39"/>
    </row>
    <row r="114" s="2" customFormat="1" ht="15" customHeight="1" spans="1:12">
      <c r="A114" s="12">
        <v>110</v>
      </c>
      <c r="B114" s="13" t="s">
        <v>397</v>
      </c>
      <c r="C114" s="20" t="s">
        <v>398</v>
      </c>
      <c r="D114" s="39" t="s">
        <v>261</v>
      </c>
      <c r="E114" s="39" t="s">
        <v>399</v>
      </c>
      <c r="F114" s="13" t="s">
        <v>400</v>
      </c>
      <c r="G114" s="40">
        <v>306.7</v>
      </c>
      <c r="H114" s="40">
        <v>286.29</v>
      </c>
      <c r="I114" s="13"/>
      <c r="J114" s="33">
        <f t="shared" si="2"/>
        <v>286.29</v>
      </c>
      <c r="K114" s="33">
        <f t="shared" si="3"/>
        <v>7</v>
      </c>
      <c r="L114" s="39"/>
    </row>
    <row r="115" s="2" customFormat="1" ht="15" customHeight="1" spans="1:12">
      <c r="A115" s="12">
        <v>111</v>
      </c>
      <c r="B115" s="13" t="s">
        <v>401</v>
      </c>
      <c r="C115" s="20" t="s">
        <v>402</v>
      </c>
      <c r="D115" s="39" t="s">
        <v>261</v>
      </c>
      <c r="E115" s="39" t="s">
        <v>304</v>
      </c>
      <c r="F115" s="13" t="s">
        <v>403</v>
      </c>
      <c r="G115" s="13">
        <v>210.82</v>
      </c>
      <c r="H115" s="40">
        <v>210.82</v>
      </c>
      <c r="I115" s="13"/>
      <c r="J115" s="33">
        <f t="shared" si="2"/>
        <v>210.82</v>
      </c>
      <c r="K115" s="33">
        <f t="shared" si="3"/>
        <v>5</v>
      </c>
      <c r="L115" s="39"/>
    </row>
    <row r="116" s="2" customFormat="1" ht="15" customHeight="1" spans="1:12">
      <c r="A116" s="12">
        <v>112</v>
      </c>
      <c r="B116" s="13" t="s">
        <v>404</v>
      </c>
      <c r="C116" s="20" t="s">
        <v>405</v>
      </c>
      <c r="D116" s="39" t="s">
        <v>261</v>
      </c>
      <c r="E116" s="39" t="s">
        <v>406</v>
      </c>
      <c r="F116" s="13" t="s">
        <v>407</v>
      </c>
      <c r="G116" s="40">
        <v>303.84</v>
      </c>
      <c r="H116" s="40">
        <v>303.19</v>
      </c>
      <c r="I116" s="13"/>
      <c r="J116" s="33">
        <f t="shared" si="2"/>
        <v>303.19</v>
      </c>
      <c r="K116" s="33">
        <f t="shared" si="3"/>
        <v>7</v>
      </c>
      <c r="L116" s="39"/>
    </row>
    <row r="117" s="2" customFormat="1" ht="15" customHeight="1" spans="1:12">
      <c r="A117" s="12">
        <v>113</v>
      </c>
      <c r="B117" s="13" t="s">
        <v>408</v>
      </c>
      <c r="C117" s="20" t="s">
        <v>409</v>
      </c>
      <c r="D117" s="39" t="s">
        <v>261</v>
      </c>
      <c r="E117" s="39" t="s">
        <v>410</v>
      </c>
      <c r="F117" s="13" t="s">
        <v>411</v>
      </c>
      <c r="G117" s="40">
        <v>251.4</v>
      </c>
      <c r="H117" s="40">
        <v>251.4</v>
      </c>
      <c r="I117" s="13"/>
      <c r="J117" s="33">
        <f t="shared" si="2"/>
        <v>251.4</v>
      </c>
      <c r="K117" s="33">
        <f t="shared" si="3"/>
        <v>6</v>
      </c>
      <c r="L117" s="39"/>
    </row>
    <row r="118" s="2" customFormat="1" ht="15" customHeight="1" spans="1:12">
      <c r="A118" s="12">
        <v>114</v>
      </c>
      <c r="B118" s="13" t="s">
        <v>412</v>
      </c>
      <c r="C118" s="20" t="s">
        <v>177</v>
      </c>
      <c r="D118" s="39" t="s">
        <v>261</v>
      </c>
      <c r="E118" s="39" t="s">
        <v>413</v>
      </c>
      <c r="F118" s="13" t="s">
        <v>414</v>
      </c>
      <c r="G118" s="13">
        <v>204.92</v>
      </c>
      <c r="H118" s="40">
        <v>204.92</v>
      </c>
      <c r="I118" s="13"/>
      <c r="J118" s="33">
        <f t="shared" si="2"/>
        <v>204.92</v>
      </c>
      <c r="K118" s="33">
        <f t="shared" si="3"/>
        <v>5</v>
      </c>
      <c r="L118" s="39"/>
    </row>
    <row r="119" s="2" customFormat="1" ht="15" customHeight="1" spans="1:12">
      <c r="A119" s="12">
        <v>115</v>
      </c>
      <c r="B119" s="13" t="s">
        <v>415</v>
      </c>
      <c r="C119" s="20" t="s">
        <v>416</v>
      </c>
      <c r="D119" s="39" t="s">
        <v>261</v>
      </c>
      <c r="E119" s="39" t="s">
        <v>375</v>
      </c>
      <c r="F119" s="13" t="s">
        <v>417</v>
      </c>
      <c r="G119" s="40">
        <v>358.25</v>
      </c>
      <c r="H119" s="40">
        <v>357.74</v>
      </c>
      <c r="I119" s="13"/>
      <c r="J119" s="33">
        <f t="shared" si="2"/>
        <v>357.74</v>
      </c>
      <c r="K119" s="33">
        <f t="shared" si="3"/>
        <v>9</v>
      </c>
      <c r="L119" s="39"/>
    </row>
    <row r="120" s="2" customFormat="1" ht="15" customHeight="1" spans="1:12">
      <c r="A120" s="12">
        <v>116</v>
      </c>
      <c r="B120" s="13" t="s">
        <v>418</v>
      </c>
      <c r="C120" s="20" t="s">
        <v>402</v>
      </c>
      <c r="D120" s="39" t="s">
        <v>261</v>
      </c>
      <c r="E120" s="39" t="s">
        <v>269</v>
      </c>
      <c r="F120" s="13" t="s">
        <v>419</v>
      </c>
      <c r="G120" s="13">
        <v>215.87</v>
      </c>
      <c r="H120" s="40">
        <v>200</v>
      </c>
      <c r="I120" s="13"/>
      <c r="J120" s="33">
        <f t="shared" si="2"/>
        <v>200</v>
      </c>
      <c r="K120" s="33">
        <f t="shared" si="3"/>
        <v>5</v>
      </c>
      <c r="L120" s="39"/>
    </row>
    <row r="121" s="2" customFormat="1" ht="15" customHeight="1" spans="1:12">
      <c r="A121" s="12">
        <v>117</v>
      </c>
      <c r="B121" s="13" t="s">
        <v>420</v>
      </c>
      <c r="C121" s="13" t="s">
        <v>421</v>
      </c>
      <c r="D121" s="39" t="s">
        <v>261</v>
      </c>
      <c r="E121" s="39" t="s">
        <v>422</v>
      </c>
      <c r="F121" s="13" t="s">
        <v>423</v>
      </c>
      <c r="G121" s="40">
        <v>200.35</v>
      </c>
      <c r="H121" s="40">
        <v>200.35</v>
      </c>
      <c r="I121" s="13"/>
      <c r="J121" s="33">
        <f t="shared" si="2"/>
        <v>200.35</v>
      </c>
      <c r="K121" s="33">
        <f t="shared" si="3"/>
        <v>5</v>
      </c>
      <c r="L121" s="39"/>
    </row>
    <row r="122" s="2" customFormat="1" ht="15" customHeight="1" spans="1:12">
      <c r="A122" s="12">
        <v>118</v>
      </c>
      <c r="B122" s="13" t="s">
        <v>424</v>
      </c>
      <c r="C122" s="13" t="s">
        <v>425</v>
      </c>
      <c r="D122" s="39" t="s">
        <v>261</v>
      </c>
      <c r="E122" s="39" t="s">
        <v>426</v>
      </c>
      <c r="F122" s="13" t="s">
        <v>427</v>
      </c>
      <c r="G122" s="40">
        <v>225.84</v>
      </c>
      <c r="H122" s="40">
        <v>215</v>
      </c>
      <c r="I122" s="13"/>
      <c r="J122" s="33">
        <f t="shared" si="2"/>
        <v>215</v>
      </c>
      <c r="K122" s="33">
        <f t="shared" si="3"/>
        <v>5</v>
      </c>
      <c r="L122" s="39"/>
    </row>
    <row r="123" s="2" customFormat="1" ht="15" customHeight="1" spans="1:12">
      <c r="A123" s="12">
        <v>119</v>
      </c>
      <c r="B123" s="13" t="s">
        <v>428</v>
      </c>
      <c r="C123" s="20" t="s">
        <v>318</v>
      </c>
      <c r="D123" s="39" t="s">
        <v>261</v>
      </c>
      <c r="E123" s="39" t="s">
        <v>429</v>
      </c>
      <c r="F123" s="13" t="s">
        <v>430</v>
      </c>
      <c r="G123" s="40">
        <v>248.82</v>
      </c>
      <c r="H123" s="40">
        <v>248.6</v>
      </c>
      <c r="I123" s="13"/>
      <c r="J123" s="33">
        <f t="shared" si="2"/>
        <v>248.6</v>
      </c>
      <c r="K123" s="33">
        <f t="shared" si="3"/>
        <v>6</v>
      </c>
      <c r="L123" s="39"/>
    </row>
    <row r="124" s="2" customFormat="1" ht="15" customHeight="1" spans="1:12">
      <c r="A124" s="12">
        <v>120</v>
      </c>
      <c r="B124" s="13" t="s">
        <v>431</v>
      </c>
      <c r="C124" s="13" t="s">
        <v>331</v>
      </c>
      <c r="D124" s="39" t="s">
        <v>261</v>
      </c>
      <c r="E124" s="39" t="s">
        <v>432</v>
      </c>
      <c r="F124" s="13" t="s">
        <v>433</v>
      </c>
      <c r="G124" s="40">
        <v>210.44</v>
      </c>
      <c r="H124" s="40">
        <v>210.4</v>
      </c>
      <c r="I124" s="13"/>
      <c r="J124" s="33">
        <f t="shared" si="2"/>
        <v>210.4</v>
      </c>
      <c r="K124" s="33">
        <f t="shared" si="3"/>
        <v>5</v>
      </c>
      <c r="L124" s="39"/>
    </row>
    <row r="125" s="2" customFormat="1" ht="15" customHeight="1" spans="1:12">
      <c r="A125" s="12">
        <v>121</v>
      </c>
      <c r="B125" s="13" t="s">
        <v>434</v>
      </c>
      <c r="C125" s="13" t="s">
        <v>435</v>
      </c>
      <c r="D125" s="39" t="s">
        <v>261</v>
      </c>
      <c r="E125" s="39" t="s">
        <v>422</v>
      </c>
      <c r="F125" s="13" t="s">
        <v>436</v>
      </c>
      <c r="G125" s="40">
        <v>221.27</v>
      </c>
      <c r="H125" s="40">
        <v>221.27</v>
      </c>
      <c r="I125" s="13"/>
      <c r="J125" s="33">
        <f t="shared" si="2"/>
        <v>221.27</v>
      </c>
      <c r="K125" s="33">
        <f t="shared" si="3"/>
        <v>5</v>
      </c>
      <c r="L125" s="39"/>
    </row>
    <row r="126" s="2" customFormat="1" ht="15" customHeight="1" spans="1:12">
      <c r="A126" s="12">
        <v>122</v>
      </c>
      <c r="B126" s="41" t="s">
        <v>437</v>
      </c>
      <c r="C126" s="42" t="s">
        <v>438</v>
      </c>
      <c r="D126" s="42" t="s">
        <v>439</v>
      </c>
      <c r="E126" s="42" t="s">
        <v>440</v>
      </c>
      <c r="F126" s="43" t="s">
        <v>441</v>
      </c>
      <c r="G126" s="42">
        <v>256</v>
      </c>
      <c r="H126" s="26">
        <v>220.06</v>
      </c>
      <c r="I126" s="24"/>
      <c r="J126" s="33">
        <f t="shared" si="2"/>
        <v>220.06</v>
      </c>
      <c r="K126" s="33">
        <f t="shared" si="3"/>
        <v>5</v>
      </c>
      <c r="L126" s="24"/>
    </row>
    <row r="127" s="2" customFormat="1" ht="15" customHeight="1" spans="1:12">
      <c r="A127" s="12">
        <v>123</v>
      </c>
      <c r="B127" s="41" t="s">
        <v>442</v>
      </c>
      <c r="C127" s="42" t="s">
        <v>443</v>
      </c>
      <c r="D127" s="42" t="s">
        <v>439</v>
      </c>
      <c r="E127" s="42" t="s">
        <v>440</v>
      </c>
      <c r="F127" s="43" t="s">
        <v>444</v>
      </c>
      <c r="G127" s="42">
        <v>500</v>
      </c>
      <c r="H127" s="26">
        <v>270</v>
      </c>
      <c r="I127" s="24"/>
      <c r="J127" s="33">
        <f t="shared" si="2"/>
        <v>270</v>
      </c>
      <c r="K127" s="33">
        <f t="shared" si="3"/>
        <v>7</v>
      </c>
      <c r="L127" s="24"/>
    </row>
    <row r="128" s="2" customFormat="1" ht="15" customHeight="1" spans="1:12">
      <c r="A128" s="12">
        <v>124</v>
      </c>
      <c r="B128" s="41" t="s">
        <v>445</v>
      </c>
      <c r="C128" s="42" t="s">
        <v>446</v>
      </c>
      <c r="D128" s="42" t="s">
        <v>439</v>
      </c>
      <c r="E128" s="42" t="s">
        <v>447</v>
      </c>
      <c r="F128" s="43" t="s">
        <v>448</v>
      </c>
      <c r="G128" s="42">
        <v>485.9</v>
      </c>
      <c r="H128" s="26">
        <v>485.9</v>
      </c>
      <c r="I128" s="24"/>
      <c r="J128" s="33">
        <f t="shared" si="2"/>
        <v>485.9</v>
      </c>
      <c r="K128" s="33">
        <f t="shared" si="3"/>
        <v>12</v>
      </c>
      <c r="L128" s="24"/>
    </row>
    <row r="129" s="2" customFormat="1" ht="15" customHeight="1" spans="1:12">
      <c r="A129" s="12">
        <v>125</v>
      </c>
      <c r="B129" s="41" t="s">
        <v>449</v>
      </c>
      <c r="C129" s="42" t="s">
        <v>450</v>
      </c>
      <c r="D129" s="42" t="s">
        <v>439</v>
      </c>
      <c r="E129" s="42" t="s">
        <v>447</v>
      </c>
      <c r="F129" s="43" t="s">
        <v>451</v>
      </c>
      <c r="G129" s="42">
        <v>984.86</v>
      </c>
      <c r="H129" s="26">
        <v>984.86</v>
      </c>
      <c r="I129" s="24"/>
      <c r="J129" s="33">
        <f t="shared" si="2"/>
        <v>984.86</v>
      </c>
      <c r="K129" s="33">
        <f t="shared" si="3"/>
        <v>24</v>
      </c>
      <c r="L129" s="24"/>
    </row>
    <row r="130" s="2" customFormat="1" ht="15" customHeight="1" spans="1:12">
      <c r="A130" s="12">
        <v>126</v>
      </c>
      <c r="B130" s="41" t="s">
        <v>452</v>
      </c>
      <c r="C130" s="42" t="s">
        <v>453</v>
      </c>
      <c r="D130" s="42" t="s">
        <v>439</v>
      </c>
      <c r="E130" s="42" t="s">
        <v>454</v>
      </c>
      <c r="F130" s="43" t="s">
        <v>455</v>
      </c>
      <c r="G130" s="42">
        <v>1610</v>
      </c>
      <c r="H130" s="26">
        <v>1610</v>
      </c>
      <c r="I130" s="24"/>
      <c r="J130" s="33">
        <f t="shared" si="2"/>
        <v>1610</v>
      </c>
      <c r="K130" s="33">
        <f t="shared" si="3"/>
        <v>39</v>
      </c>
      <c r="L130" s="24"/>
    </row>
    <row r="131" s="2" customFormat="1" ht="15" customHeight="1" spans="1:12">
      <c r="A131" s="12">
        <v>127</v>
      </c>
      <c r="B131" s="41" t="s">
        <v>456</v>
      </c>
      <c r="C131" s="42" t="s">
        <v>457</v>
      </c>
      <c r="D131" s="42" t="s">
        <v>439</v>
      </c>
      <c r="E131" s="42" t="s">
        <v>454</v>
      </c>
      <c r="F131" s="43" t="s">
        <v>458</v>
      </c>
      <c r="G131" s="42">
        <v>367</v>
      </c>
      <c r="H131" s="26">
        <v>367</v>
      </c>
      <c r="I131" s="24"/>
      <c r="J131" s="33">
        <f t="shared" si="2"/>
        <v>367</v>
      </c>
      <c r="K131" s="33">
        <f t="shared" si="3"/>
        <v>9</v>
      </c>
      <c r="L131" s="24"/>
    </row>
    <row r="132" s="2" customFormat="1" ht="15" customHeight="1" spans="1:12">
      <c r="A132" s="12">
        <v>128</v>
      </c>
      <c r="B132" s="41" t="s">
        <v>459</v>
      </c>
      <c r="C132" s="42" t="s">
        <v>460</v>
      </c>
      <c r="D132" s="42" t="s">
        <v>439</v>
      </c>
      <c r="E132" s="42" t="s">
        <v>440</v>
      </c>
      <c r="F132" s="43" t="s">
        <v>461</v>
      </c>
      <c r="G132" s="42">
        <v>560</v>
      </c>
      <c r="H132" s="26">
        <v>450</v>
      </c>
      <c r="I132" s="24"/>
      <c r="J132" s="33">
        <f t="shared" si="2"/>
        <v>450</v>
      </c>
      <c r="K132" s="33">
        <f t="shared" si="3"/>
        <v>11</v>
      </c>
      <c r="L132" s="24"/>
    </row>
    <row r="133" s="2" customFormat="1" ht="15" customHeight="1" spans="1:12">
      <c r="A133" s="12">
        <v>129</v>
      </c>
      <c r="B133" s="41" t="s">
        <v>462</v>
      </c>
      <c r="C133" s="42" t="s">
        <v>463</v>
      </c>
      <c r="D133" s="42" t="s">
        <v>439</v>
      </c>
      <c r="E133" s="42" t="s">
        <v>447</v>
      </c>
      <c r="F133" s="43" t="s">
        <v>464</v>
      </c>
      <c r="G133" s="42">
        <v>320</v>
      </c>
      <c r="H133" s="26">
        <v>268</v>
      </c>
      <c r="I133" s="24"/>
      <c r="J133" s="33">
        <f t="shared" ref="J133:J196" si="4">H133</f>
        <v>268</v>
      </c>
      <c r="K133" s="33">
        <f t="shared" ref="K133:K196" si="5">ROUND(5400/$J$440*H133,0)</f>
        <v>6</v>
      </c>
      <c r="L133" s="24"/>
    </row>
    <row r="134" s="2" customFormat="1" ht="15" customHeight="1" spans="1:12">
      <c r="A134" s="12">
        <v>130</v>
      </c>
      <c r="B134" s="41" t="s">
        <v>465</v>
      </c>
      <c r="C134" s="42" t="s">
        <v>466</v>
      </c>
      <c r="D134" s="42" t="s">
        <v>439</v>
      </c>
      <c r="E134" s="42" t="s">
        <v>440</v>
      </c>
      <c r="F134" s="43" t="s">
        <v>467</v>
      </c>
      <c r="G134" s="42">
        <v>287</v>
      </c>
      <c r="H134" s="26">
        <v>271</v>
      </c>
      <c r="I134" s="24"/>
      <c r="J134" s="33">
        <f t="shared" si="4"/>
        <v>271</v>
      </c>
      <c r="K134" s="33">
        <f t="shared" si="5"/>
        <v>7</v>
      </c>
      <c r="L134" s="24"/>
    </row>
    <row r="135" s="2" customFormat="1" ht="15" customHeight="1" spans="1:12">
      <c r="A135" s="12">
        <v>131</v>
      </c>
      <c r="B135" s="41" t="s">
        <v>468</v>
      </c>
      <c r="C135" s="42" t="s">
        <v>227</v>
      </c>
      <c r="D135" s="42" t="s">
        <v>439</v>
      </c>
      <c r="E135" s="42" t="s">
        <v>440</v>
      </c>
      <c r="F135" s="43" t="s">
        <v>469</v>
      </c>
      <c r="G135" s="42">
        <v>745.19</v>
      </c>
      <c r="H135" s="26">
        <v>730.91</v>
      </c>
      <c r="I135" s="24"/>
      <c r="J135" s="33">
        <f t="shared" si="4"/>
        <v>730.91</v>
      </c>
      <c r="K135" s="33">
        <f t="shared" si="5"/>
        <v>18</v>
      </c>
      <c r="L135" s="24"/>
    </row>
    <row r="136" s="2" customFormat="1" ht="15" customHeight="1" spans="1:12">
      <c r="A136" s="12">
        <v>132</v>
      </c>
      <c r="B136" s="41" t="s">
        <v>470</v>
      </c>
      <c r="C136" s="42" t="s">
        <v>471</v>
      </c>
      <c r="D136" s="42" t="s">
        <v>439</v>
      </c>
      <c r="E136" s="42" t="s">
        <v>447</v>
      </c>
      <c r="F136" s="43" t="s">
        <v>472</v>
      </c>
      <c r="G136" s="42">
        <v>1078</v>
      </c>
      <c r="H136" s="26">
        <v>1078</v>
      </c>
      <c r="I136" s="24"/>
      <c r="J136" s="33">
        <f t="shared" si="4"/>
        <v>1078</v>
      </c>
      <c r="K136" s="33">
        <f t="shared" si="5"/>
        <v>26</v>
      </c>
      <c r="L136" s="24"/>
    </row>
    <row r="137" s="2" customFormat="1" ht="15" customHeight="1" spans="1:12">
      <c r="A137" s="12">
        <v>133</v>
      </c>
      <c r="B137" s="41" t="s">
        <v>473</v>
      </c>
      <c r="C137" s="42" t="s">
        <v>474</v>
      </c>
      <c r="D137" s="42" t="s">
        <v>439</v>
      </c>
      <c r="E137" s="42" t="s">
        <v>447</v>
      </c>
      <c r="F137" s="43" t="s">
        <v>475</v>
      </c>
      <c r="G137" s="42">
        <v>346</v>
      </c>
      <c r="H137" s="26">
        <v>341</v>
      </c>
      <c r="I137" s="24"/>
      <c r="J137" s="33">
        <f t="shared" si="4"/>
        <v>341</v>
      </c>
      <c r="K137" s="33">
        <f t="shared" si="5"/>
        <v>8</v>
      </c>
      <c r="L137" s="24"/>
    </row>
    <row r="138" s="2" customFormat="1" ht="15" customHeight="1" spans="1:12">
      <c r="A138" s="12">
        <v>134</v>
      </c>
      <c r="B138" s="41" t="s">
        <v>476</v>
      </c>
      <c r="C138" s="42" t="s">
        <v>477</v>
      </c>
      <c r="D138" s="42" t="s">
        <v>439</v>
      </c>
      <c r="E138" s="42" t="s">
        <v>447</v>
      </c>
      <c r="F138" s="43" t="s">
        <v>478</v>
      </c>
      <c r="G138" s="42">
        <v>1924.96</v>
      </c>
      <c r="H138" s="26">
        <v>1924.96</v>
      </c>
      <c r="I138" s="24"/>
      <c r="J138" s="33">
        <f t="shared" si="4"/>
        <v>1924.96</v>
      </c>
      <c r="K138" s="33">
        <f t="shared" si="5"/>
        <v>47</v>
      </c>
      <c r="L138" s="24"/>
    </row>
    <row r="139" s="2" customFormat="1" ht="15" customHeight="1" spans="1:12">
      <c r="A139" s="12">
        <v>135</v>
      </c>
      <c r="B139" s="41" t="s">
        <v>479</v>
      </c>
      <c r="C139" s="43" t="s">
        <v>79</v>
      </c>
      <c r="D139" s="42" t="s">
        <v>439</v>
      </c>
      <c r="E139" s="42" t="s">
        <v>454</v>
      </c>
      <c r="F139" s="43" t="s">
        <v>480</v>
      </c>
      <c r="G139" s="42">
        <v>461</v>
      </c>
      <c r="H139" s="26">
        <v>461</v>
      </c>
      <c r="I139" s="24"/>
      <c r="J139" s="33">
        <f t="shared" si="4"/>
        <v>461</v>
      </c>
      <c r="K139" s="33">
        <f t="shared" si="5"/>
        <v>11</v>
      </c>
      <c r="L139" s="24"/>
    </row>
    <row r="140" s="2" customFormat="1" ht="15" customHeight="1" spans="1:12">
      <c r="A140" s="12">
        <v>136</v>
      </c>
      <c r="B140" s="20" t="s">
        <v>481</v>
      </c>
      <c r="C140" s="22" t="s">
        <v>482</v>
      </c>
      <c r="D140" s="20" t="s">
        <v>483</v>
      </c>
      <c r="E140" s="22" t="s">
        <v>484</v>
      </c>
      <c r="F140" s="22" t="s">
        <v>485</v>
      </c>
      <c r="G140" s="45">
        <v>443.13</v>
      </c>
      <c r="H140" s="46">
        <v>424.51</v>
      </c>
      <c r="I140" s="20"/>
      <c r="J140" s="33">
        <f t="shared" si="4"/>
        <v>424.51</v>
      </c>
      <c r="K140" s="33">
        <f t="shared" si="5"/>
        <v>10</v>
      </c>
      <c r="L140" s="20"/>
    </row>
    <row r="141" s="2" customFormat="1" ht="14.25" spans="1:12">
      <c r="A141" s="12">
        <v>137</v>
      </c>
      <c r="B141" s="20" t="s">
        <v>486</v>
      </c>
      <c r="C141" s="22" t="s">
        <v>487</v>
      </c>
      <c r="D141" s="20" t="s">
        <v>483</v>
      </c>
      <c r="E141" s="22" t="s">
        <v>484</v>
      </c>
      <c r="F141" s="22" t="s">
        <v>488</v>
      </c>
      <c r="G141" s="45">
        <v>380</v>
      </c>
      <c r="H141" s="46">
        <v>380</v>
      </c>
      <c r="I141" s="20"/>
      <c r="J141" s="33">
        <f t="shared" si="4"/>
        <v>380</v>
      </c>
      <c r="K141" s="33">
        <f t="shared" si="5"/>
        <v>9</v>
      </c>
      <c r="L141" s="20"/>
    </row>
    <row r="142" s="2" customFormat="1" ht="15" customHeight="1" spans="1:12">
      <c r="A142" s="12">
        <v>138</v>
      </c>
      <c r="B142" s="20" t="s">
        <v>489</v>
      </c>
      <c r="C142" s="22" t="s">
        <v>490</v>
      </c>
      <c r="D142" s="20" t="s">
        <v>483</v>
      </c>
      <c r="E142" s="22" t="s">
        <v>484</v>
      </c>
      <c r="F142" s="22" t="s">
        <v>491</v>
      </c>
      <c r="G142" s="45">
        <v>250</v>
      </c>
      <c r="H142" s="46">
        <v>245</v>
      </c>
      <c r="I142" s="20"/>
      <c r="J142" s="33">
        <f t="shared" si="4"/>
        <v>245</v>
      </c>
      <c r="K142" s="33">
        <f t="shared" si="5"/>
        <v>6</v>
      </c>
      <c r="L142" s="20"/>
    </row>
    <row r="143" s="2" customFormat="1" ht="15" customHeight="1" spans="1:12">
      <c r="A143" s="12">
        <v>139</v>
      </c>
      <c r="B143" s="20" t="s">
        <v>492</v>
      </c>
      <c r="C143" s="22" t="s">
        <v>299</v>
      </c>
      <c r="D143" s="20" t="s">
        <v>483</v>
      </c>
      <c r="E143" s="22" t="s">
        <v>484</v>
      </c>
      <c r="F143" s="22" t="s">
        <v>493</v>
      </c>
      <c r="G143" s="45">
        <v>287.2</v>
      </c>
      <c r="H143" s="46">
        <v>243.55</v>
      </c>
      <c r="I143" s="20"/>
      <c r="J143" s="33">
        <f t="shared" si="4"/>
        <v>243.55</v>
      </c>
      <c r="K143" s="33">
        <f t="shared" si="5"/>
        <v>6</v>
      </c>
      <c r="L143" s="20"/>
    </row>
    <row r="144" s="2" customFormat="1" ht="14.25" spans="1:12">
      <c r="A144" s="12">
        <v>140</v>
      </c>
      <c r="B144" s="20" t="s">
        <v>494</v>
      </c>
      <c r="C144" s="22" t="s">
        <v>495</v>
      </c>
      <c r="D144" s="20" t="s">
        <v>483</v>
      </c>
      <c r="E144" s="22" t="s">
        <v>484</v>
      </c>
      <c r="F144" s="22" t="s">
        <v>496</v>
      </c>
      <c r="G144" s="45">
        <v>242.8</v>
      </c>
      <c r="H144" s="46">
        <v>242.8</v>
      </c>
      <c r="I144" s="20"/>
      <c r="J144" s="33">
        <f t="shared" si="4"/>
        <v>242.8</v>
      </c>
      <c r="K144" s="33">
        <f t="shared" si="5"/>
        <v>6</v>
      </c>
      <c r="L144" s="20"/>
    </row>
    <row r="145" s="2" customFormat="1" ht="14.25" spans="1:12">
      <c r="A145" s="12">
        <v>141</v>
      </c>
      <c r="B145" s="20" t="s">
        <v>497</v>
      </c>
      <c r="C145" s="22" t="s">
        <v>498</v>
      </c>
      <c r="D145" s="20" t="s">
        <v>483</v>
      </c>
      <c r="E145" s="22" t="s">
        <v>484</v>
      </c>
      <c r="F145" s="22" t="s">
        <v>499</v>
      </c>
      <c r="G145" s="45">
        <v>242.74</v>
      </c>
      <c r="H145" s="46">
        <v>242.74</v>
      </c>
      <c r="I145" s="20"/>
      <c r="J145" s="33">
        <f t="shared" si="4"/>
        <v>242.74</v>
      </c>
      <c r="K145" s="33">
        <f t="shared" si="5"/>
        <v>6</v>
      </c>
      <c r="L145" s="20"/>
    </row>
    <row r="146" s="2" customFormat="1" ht="14.25" spans="1:12">
      <c r="A146" s="12">
        <v>142</v>
      </c>
      <c r="B146" s="20" t="s">
        <v>500</v>
      </c>
      <c r="C146" s="22" t="s">
        <v>501</v>
      </c>
      <c r="D146" s="20" t="s">
        <v>483</v>
      </c>
      <c r="E146" s="22" t="s">
        <v>502</v>
      </c>
      <c r="F146" s="22" t="s">
        <v>503</v>
      </c>
      <c r="G146" s="45">
        <v>659.5</v>
      </c>
      <c r="H146" s="46">
        <v>659.5</v>
      </c>
      <c r="I146" s="13"/>
      <c r="J146" s="33">
        <f t="shared" si="4"/>
        <v>659.5</v>
      </c>
      <c r="K146" s="33">
        <f t="shared" si="5"/>
        <v>16</v>
      </c>
      <c r="L146" s="39"/>
    </row>
    <row r="147" s="2" customFormat="1" ht="14.25" spans="1:12">
      <c r="A147" s="12">
        <v>143</v>
      </c>
      <c r="B147" s="20" t="s">
        <v>504</v>
      </c>
      <c r="C147" s="22" t="s">
        <v>505</v>
      </c>
      <c r="D147" s="20" t="s">
        <v>483</v>
      </c>
      <c r="E147" s="22" t="s">
        <v>502</v>
      </c>
      <c r="F147" s="22" t="s">
        <v>506</v>
      </c>
      <c r="G147" s="45">
        <v>335.65</v>
      </c>
      <c r="H147" s="46">
        <v>335.65</v>
      </c>
      <c r="I147" s="20"/>
      <c r="J147" s="33">
        <f t="shared" si="4"/>
        <v>335.65</v>
      </c>
      <c r="K147" s="33">
        <f t="shared" si="5"/>
        <v>8</v>
      </c>
      <c r="L147" s="20"/>
    </row>
    <row r="148" s="2" customFormat="1" ht="14.25" spans="1:12">
      <c r="A148" s="12">
        <v>144</v>
      </c>
      <c r="B148" s="20" t="s">
        <v>507</v>
      </c>
      <c r="C148" s="22" t="s">
        <v>508</v>
      </c>
      <c r="D148" s="20" t="s">
        <v>483</v>
      </c>
      <c r="E148" s="22" t="s">
        <v>502</v>
      </c>
      <c r="F148" s="22" t="s">
        <v>509</v>
      </c>
      <c r="G148" s="45">
        <v>283</v>
      </c>
      <c r="H148" s="46">
        <v>283</v>
      </c>
      <c r="I148" s="20"/>
      <c r="J148" s="33">
        <f t="shared" si="4"/>
        <v>283</v>
      </c>
      <c r="K148" s="33">
        <f t="shared" si="5"/>
        <v>7</v>
      </c>
      <c r="L148" s="20"/>
    </row>
    <row r="149" s="2" customFormat="1" ht="14.25" spans="1:12">
      <c r="A149" s="12">
        <v>145</v>
      </c>
      <c r="B149" s="20" t="s">
        <v>510</v>
      </c>
      <c r="C149" s="22" t="s">
        <v>402</v>
      </c>
      <c r="D149" s="20" t="s">
        <v>483</v>
      </c>
      <c r="E149" s="22" t="s">
        <v>502</v>
      </c>
      <c r="F149" s="22" t="s">
        <v>511</v>
      </c>
      <c r="G149" s="45">
        <v>262.99</v>
      </c>
      <c r="H149" s="46">
        <v>262.99</v>
      </c>
      <c r="I149" s="20"/>
      <c r="J149" s="33">
        <f t="shared" si="4"/>
        <v>262.99</v>
      </c>
      <c r="K149" s="33">
        <f t="shared" si="5"/>
        <v>6</v>
      </c>
      <c r="L149" s="20"/>
    </row>
    <row r="150" s="2" customFormat="1" ht="14.25" spans="1:12">
      <c r="A150" s="12">
        <v>146</v>
      </c>
      <c r="B150" s="20" t="s">
        <v>512</v>
      </c>
      <c r="C150" s="22" t="s">
        <v>513</v>
      </c>
      <c r="D150" s="20" t="s">
        <v>483</v>
      </c>
      <c r="E150" s="22" t="s">
        <v>502</v>
      </c>
      <c r="F150" s="22" t="s">
        <v>514</v>
      </c>
      <c r="G150" s="45">
        <v>548.52</v>
      </c>
      <c r="H150" s="46">
        <v>517</v>
      </c>
      <c r="I150" s="20"/>
      <c r="J150" s="33">
        <f t="shared" si="4"/>
        <v>517</v>
      </c>
      <c r="K150" s="33">
        <f t="shared" si="5"/>
        <v>13</v>
      </c>
      <c r="L150" s="20"/>
    </row>
    <row r="151" s="2" customFormat="1" ht="14.25" spans="1:12">
      <c r="A151" s="12">
        <v>147</v>
      </c>
      <c r="B151" s="20" t="s">
        <v>515</v>
      </c>
      <c r="C151" s="22" t="s">
        <v>516</v>
      </c>
      <c r="D151" s="20" t="s">
        <v>483</v>
      </c>
      <c r="E151" s="22" t="s">
        <v>517</v>
      </c>
      <c r="F151" s="22" t="s">
        <v>518</v>
      </c>
      <c r="G151" s="45">
        <v>283.7</v>
      </c>
      <c r="H151" s="46">
        <v>267.7</v>
      </c>
      <c r="I151" s="20"/>
      <c r="J151" s="33">
        <f t="shared" si="4"/>
        <v>267.7</v>
      </c>
      <c r="K151" s="33">
        <f t="shared" si="5"/>
        <v>6</v>
      </c>
      <c r="L151" s="20"/>
    </row>
    <row r="152" s="2" customFormat="1" ht="14.25" spans="1:12">
      <c r="A152" s="12">
        <v>148</v>
      </c>
      <c r="B152" s="20" t="s">
        <v>519</v>
      </c>
      <c r="C152" s="22" t="s">
        <v>520</v>
      </c>
      <c r="D152" s="20" t="s">
        <v>483</v>
      </c>
      <c r="E152" s="22" t="s">
        <v>517</v>
      </c>
      <c r="F152" s="22" t="s">
        <v>521</v>
      </c>
      <c r="G152" s="45">
        <v>261.88</v>
      </c>
      <c r="H152" s="46">
        <v>251.99</v>
      </c>
      <c r="I152" s="20"/>
      <c r="J152" s="33">
        <f t="shared" si="4"/>
        <v>251.99</v>
      </c>
      <c r="K152" s="33">
        <f t="shared" si="5"/>
        <v>6</v>
      </c>
      <c r="L152" s="20"/>
    </row>
    <row r="153" s="2" customFormat="1" ht="14.25" spans="1:12">
      <c r="A153" s="12">
        <v>149</v>
      </c>
      <c r="B153" s="20" t="s">
        <v>522</v>
      </c>
      <c r="C153" s="22" t="s">
        <v>286</v>
      </c>
      <c r="D153" s="20" t="s">
        <v>483</v>
      </c>
      <c r="E153" s="22" t="s">
        <v>517</v>
      </c>
      <c r="F153" s="22" t="s">
        <v>523</v>
      </c>
      <c r="G153" s="45">
        <v>235.1</v>
      </c>
      <c r="H153" s="46">
        <v>225.6</v>
      </c>
      <c r="I153" s="20"/>
      <c r="J153" s="33">
        <f t="shared" si="4"/>
        <v>225.6</v>
      </c>
      <c r="K153" s="33">
        <f t="shared" si="5"/>
        <v>5</v>
      </c>
      <c r="L153" s="20"/>
    </row>
    <row r="154" s="2" customFormat="1" ht="14.25" spans="1:12">
      <c r="A154" s="12">
        <v>150</v>
      </c>
      <c r="B154" s="20" t="s">
        <v>524</v>
      </c>
      <c r="C154" s="22" t="s">
        <v>525</v>
      </c>
      <c r="D154" s="20" t="s">
        <v>483</v>
      </c>
      <c r="E154" s="22" t="s">
        <v>517</v>
      </c>
      <c r="F154" s="22" t="s">
        <v>526</v>
      </c>
      <c r="G154" s="45">
        <v>225.56</v>
      </c>
      <c r="H154" s="46">
        <v>224.2</v>
      </c>
      <c r="I154" s="20"/>
      <c r="J154" s="33">
        <f t="shared" si="4"/>
        <v>224.2</v>
      </c>
      <c r="K154" s="33">
        <f t="shared" si="5"/>
        <v>5</v>
      </c>
      <c r="L154" s="20"/>
    </row>
    <row r="155" s="2" customFormat="1" ht="14.25" spans="1:12">
      <c r="A155" s="12">
        <v>151</v>
      </c>
      <c r="B155" s="20" t="s">
        <v>527</v>
      </c>
      <c r="C155" s="22" t="s">
        <v>528</v>
      </c>
      <c r="D155" s="20" t="s">
        <v>483</v>
      </c>
      <c r="E155" s="22" t="s">
        <v>517</v>
      </c>
      <c r="F155" s="22" t="s">
        <v>529</v>
      </c>
      <c r="G155" s="45">
        <v>249.6</v>
      </c>
      <c r="H155" s="46">
        <v>217.6</v>
      </c>
      <c r="I155" s="20"/>
      <c r="J155" s="33">
        <f t="shared" si="4"/>
        <v>217.6</v>
      </c>
      <c r="K155" s="33">
        <f t="shared" si="5"/>
        <v>5</v>
      </c>
      <c r="L155" s="20"/>
    </row>
    <row r="156" s="2" customFormat="1" ht="14.25" spans="1:12">
      <c r="A156" s="12">
        <v>152</v>
      </c>
      <c r="B156" s="20" t="s">
        <v>530</v>
      </c>
      <c r="C156" s="22" t="s">
        <v>531</v>
      </c>
      <c r="D156" s="20" t="s">
        <v>483</v>
      </c>
      <c r="E156" s="22" t="s">
        <v>532</v>
      </c>
      <c r="F156" s="22" t="s">
        <v>533</v>
      </c>
      <c r="G156" s="45">
        <v>3473.49</v>
      </c>
      <c r="H156" s="46">
        <v>1600</v>
      </c>
      <c r="I156" s="13"/>
      <c r="J156" s="33">
        <f t="shared" si="4"/>
        <v>1600</v>
      </c>
      <c r="K156" s="33">
        <f t="shared" si="5"/>
        <v>39</v>
      </c>
      <c r="L156" s="39"/>
    </row>
    <row r="157" s="2" customFormat="1" ht="14.25" spans="1:12">
      <c r="A157" s="12">
        <v>153</v>
      </c>
      <c r="B157" s="20" t="s">
        <v>534</v>
      </c>
      <c r="C157" s="22" t="s">
        <v>535</v>
      </c>
      <c r="D157" s="20" t="s">
        <v>483</v>
      </c>
      <c r="E157" s="22" t="s">
        <v>536</v>
      </c>
      <c r="F157" s="22" t="s">
        <v>537</v>
      </c>
      <c r="G157" s="45">
        <v>756.2</v>
      </c>
      <c r="H157" s="46">
        <v>751.02</v>
      </c>
      <c r="I157" s="13"/>
      <c r="J157" s="33">
        <f t="shared" si="4"/>
        <v>751.02</v>
      </c>
      <c r="K157" s="33">
        <f t="shared" si="5"/>
        <v>18</v>
      </c>
      <c r="L157" s="39"/>
    </row>
    <row r="158" s="2" customFormat="1" ht="14.25" spans="1:12">
      <c r="A158" s="12">
        <v>154</v>
      </c>
      <c r="B158" s="20" t="s">
        <v>538</v>
      </c>
      <c r="C158" s="22" t="s">
        <v>117</v>
      </c>
      <c r="D158" s="20" t="s">
        <v>483</v>
      </c>
      <c r="E158" s="22" t="s">
        <v>536</v>
      </c>
      <c r="F158" s="22" t="s">
        <v>539</v>
      </c>
      <c r="G158" s="45">
        <v>349.92</v>
      </c>
      <c r="H158" s="46">
        <v>322.49</v>
      </c>
      <c r="I158" s="20"/>
      <c r="J158" s="33">
        <f t="shared" si="4"/>
        <v>322.49</v>
      </c>
      <c r="K158" s="33">
        <f t="shared" si="5"/>
        <v>8</v>
      </c>
      <c r="L158" s="20"/>
    </row>
    <row r="159" s="2" customFormat="1" ht="14.25" spans="1:12">
      <c r="A159" s="12">
        <v>155</v>
      </c>
      <c r="B159" s="20" t="s">
        <v>540</v>
      </c>
      <c r="C159" s="22" t="s">
        <v>272</v>
      </c>
      <c r="D159" s="20" t="s">
        <v>483</v>
      </c>
      <c r="E159" s="22" t="s">
        <v>536</v>
      </c>
      <c r="F159" s="22" t="s">
        <v>541</v>
      </c>
      <c r="G159" s="45">
        <v>259.51</v>
      </c>
      <c r="H159" s="46">
        <v>259.51</v>
      </c>
      <c r="I159" s="20"/>
      <c r="J159" s="33">
        <f t="shared" si="4"/>
        <v>259.51</v>
      </c>
      <c r="K159" s="33">
        <f t="shared" si="5"/>
        <v>6</v>
      </c>
      <c r="L159" s="20"/>
    </row>
    <row r="160" s="2" customFormat="1" ht="14.25" spans="1:12">
      <c r="A160" s="12">
        <v>156</v>
      </c>
      <c r="B160" s="20" t="s">
        <v>542</v>
      </c>
      <c r="C160" s="22" t="s">
        <v>543</v>
      </c>
      <c r="D160" s="20" t="s">
        <v>483</v>
      </c>
      <c r="E160" s="22" t="s">
        <v>536</v>
      </c>
      <c r="F160" s="22" t="s">
        <v>544</v>
      </c>
      <c r="G160" s="45">
        <v>258.21</v>
      </c>
      <c r="H160" s="46">
        <v>249</v>
      </c>
      <c r="I160" s="20"/>
      <c r="J160" s="33">
        <f t="shared" si="4"/>
        <v>249</v>
      </c>
      <c r="K160" s="33">
        <f t="shared" si="5"/>
        <v>6</v>
      </c>
      <c r="L160" s="20"/>
    </row>
    <row r="161" s="2" customFormat="1" ht="14.25" spans="1:12">
      <c r="A161" s="12">
        <v>157</v>
      </c>
      <c r="B161" s="20" t="s">
        <v>545</v>
      </c>
      <c r="C161" s="22" t="s">
        <v>546</v>
      </c>
      <c r="D161" s="20" t="s">
        <v>483</v>
      </c>
      <c r="E161" s="22" t="s">
        <v>536</v>
      </c>
      <c r="F161" s="22" t="s">
        <v>547</v>
      </c>
      <c r="G161" s="45">
        <v>266.4</v>
      </c>
      <c r="H161" s="46">
        <v>233</v>
      </c>
      <c r="I161" s="20"/>
      <c r="J161" s="33">
        <f t="shared" si="4"/>
        <v>233</v>
      </c>
      <c r="K161" s="33">
        <f t="shared" si="5"/>
        <v>6</v>
      </c>
      <c r="L161" s="20"/>
    </row>
    <row r="162" s="2" customFormat="1" ht="14.25" spans="1:12">
      <c r="A162" s="12">
        <v>158</v>
      </c>
      <c r="B162" s="19" t="s">
        <v>548</v>
      </c>
      <c r="C162" s="22" t="s">
        <v>549</v>
      </c>
      <c r="D162" s="20" t="s">
        <v>483</v>
      </c>
      <c r="E162" s="22" t="s">
        <v>536</v>
      </c>
      <c r="F162" s="22" t="s">
        <v>550</v>
      </c>
      <c r="G162" s="12">
        <v>393.21</v>
      </c>
      <c r="H162" s="21">
        <v>393.21</v>
      </c>
      <c r="I162" s="13"/>
      <c r="J162" s="33">
        <f t="shared" si="4"/>
        <v>393.21</v>
      </c>
      <c r="K162" s="33">
        <f t="shared" si="5"/>
        <v>10</v>
      </c>
      <c r="L162" s="39"/>
    </row>
    <row r="163" s="2" customFormat="1" ht="14.25" spans="1:12">
      <c r="A163" s="12">
        <v>159</v>
      </c>
      <c r="B163" s="20" t="s">
        <v>551</v>
      </c>
      <c r="C163" s="22" t="s">
        <v>327</v>
      </c>
      <c r="D163" s="20" t="s">
        <v>483</v>
      </c>
      <c r="E163" s="22" t="s">
        <v>536</v>
      </c>
      <c r="F163" s="22" t="s">
        <v>552</v>
      </c>
      <c r="G163" s="45">
        <v>222.14</v>
      </c>
      <c r="H163" s="46">
        <v>218.24</v>
      </c>
      <c r="I163" s="20"/>
      <c r="J163" s="33">
        <f t="shared" si="4"/>
        <v>218.24</v>
      </c>
      <c r="K163" s="33">
        <f t="shared" si="5"/>
        <v>5</v>
      </c>
      <c r="L163" s="20"/>
    </row>
    <row r="164" s="2" customFormat="1" ht="14.25" spans="1:12">
      <c r="A164" s="12">
        <v>160</v>
      </c>
      <c r="B164" s="20" t="s">
        <v>553</v>
      </c>
      <c r="C164" s="22" t="s">
        <v>554</v>
      </c>
      <c r="D164" s="20" t="s">
        <v>483</v>
      </c>
      <c r="E164" s="22" t="s">
        <v>555</v>
      </c>
      <c r="F164" s="22" t="s">
        <v>556</v>
      </c>
      <c r="G164" s="45">
        <v>1212.73</v>
      </c>
      <c r="H164" s="46">
        <v>1080.61</v>
      </c>
      <c r="I164" s="13"/>
      <c r="J164" s="33">
        <f t="shared" si="4"/>
        <v>1080.61</v>
      </c>
      <c r="K164" s="33">
        <f t="shared" si="5"/>
        <v>26</v>
      </c>
      <c r="L164" s="39"/>
    </row>
    <row r="165" s="2" customFormat="1" ht="14.25" spans="1:12">
      <c r="A165" s="12">
        <v>161</v>
      </c>
      <c r="B165" s="20" t="s">
        <v>557</v>
      </c>
      <c r="C165" s="22" t="s">
        <v>558</v>
      </c>
      <c r="D165" s="20" t="s">
        <v>483</v>
      </c>
      <c r="E165" s="22" t="s">
        <v>559</v>
      </c>
      <c r="F165" s="22" t="s">
        <v>560</v>
      </c>
      <c r="G165" s="45">
        <v>829.83</v>
      </c>
      <c r="H165" s="46">
        <v>764</v>
      </c>
      <c r="I165" s="13"/>
      <c r="J165" s="33">
        <f t="shared" si="4"/>
        <v>764</v>
      </c>
      <c r="K165" s="33">
        <f t="shared" si="5"/>
        <v>18</v>
      </c>
      <c r="L165" s="39"/>
    </row>
    <row r="166" s="2" customFormat="1" ht="14.25" spans="1:12">
      <c r="A166" s="12">
        <v>162</v>
      </c>
      <c r="B166" s="20" t="s">
        <v>561</v>
      </c>
      <c r="C166" s="22" t="s">
        <v>558</v>
      </c>
      <c r="D166" s="20" t="s">
        <v>483</v>
      </c>
      <c r="E166" s="22" t="s">
        <v>559</v>
      </c>
      <c r="F166" s="22" t="s">
        <v>562</v>
      </c>
      <c r="G166" s="45">
        <v>708.1</v>
      </c>
      <c r="H166" s="46">
        <v>659</v>
      </c>
      <c r="I166" s="13"/>
      <c r="J166" s="33">
        <f t="shared" si="4"/>
        <v>659</v>
      </c>
      <c r="K166" s="33">
        <f t="shared" si="5"/>
        <v>16</v>
      </c>
      <c r="L166" s="39"/>
    </row>
    <row r="167" s="2" customFormat="1" ht="14.25" spans="1:12">
      <c r="A167" s="12">
        <v>163</v>
      </c>
      <c r="B167" s="20" t="s">
        <v>563</v>
      </c>
      <c r="C167" s="22" t="s">
        <v>59</v>
      </c>
      <c r="D167" s="20" t="s">
        <v>483</v>
      </c>
      <c r="E167" s="22" t="s">
        <v>564</v>
      </c>
      <c r="F167" s="22" t="s">
        <v>565</v>
      </c>
      <c r="G167" s="45">
        <v>410.79</v>
      </c>
      <c r="H167" s="46">
        <v>337.17</v>
      </c>
      <c r="I167" s="20"/>
      <c r="J167" s="33">
        <f t="shared" si="4"/>
        <v>337.17</v>
      </c>
      <c r="K167" s="33">
        <f t="shared" si="5"/>
        <v>8</v>
      </c>
      <c r="L167" s="20"/>
    </row>
    <row r="168" s="2" customFormat="1" ht="14.25" spans="1:12">
      <c r="A168" s="12">
        <v>164</v>
      </c>
      <c r="B168" s="20" t="s">
        <v>566</v>
      </c>
      <c r="C168" s="22" t="s">
        <v>567</v>
      </c>
      <c r="D168" s="20" t="s">
        <v>483</v>
      </c>
      <c r="E168" s="22" t="s">
        <v>564</v>
      </c>
      <c r="F168" s="22" t="s">
        <v>568</v>
      </c>
      <c r="G168" s="45">
        <v>304.7</v>
      </c>
      <c r="H168" s="46">
        <v>304.7</v>
      </c>
      <c r="I168" s="20"/>
      <c r="J168" s="33">
        <f t="shared" si="4"/>
        <v>304.7</v>
      </c>
      <c r="K168" s="33">
        <f t="shared" si="5"/>
        <v>7</v>
      </c>
      <c r="L168" s="20"/>
    </row>
    <row r="169" s="2" customFormat="1" ht="14.25" spans="1:12">
      <c r="A169" s="12">
        <v>165</v>
      </c>
      <c r="B169" s="20" t="s">
        <v>569</v>
      </c>
      <c r="C169" s="22" t="s">
        <v>570</v>
      </c>
      <c r="D169" s="20" t="s">
        <v>483</v>
      </c>
      <c r="E169" s="22" t="s">
        <v>564</v>
      </c>
      <c r="F169" s="22" t="s">
        <v>571</v>
      </c>
      <c r="G169" s="45">
        <v>272.84</v>
      </c>
      <c r="H169" s="46">
        <v>267.84</v>
      </c>
      <c r="I169" s="20"/>
      <c r="J169" s="33">
        <f t="shared" si="4"/>
        <v>267.84</v>
      </c>
      <c r="K169" s="33">
        <f t="shared" si="5"/>
        <v>6</v>
      </c>
      <c r="L169" s="20"/>
    </row>
    <row r="170" s="2" customFormat="1" ht="14.25" spans="1:12">
      <c r="A170" s="12">
        <v>166</v>
      </c>
      <c r="B170" s="20" t="s">
        <v>572</v>
      </c>
      <c r="C170" s="22" t="s">
        <v>573</v>
      </c>
      <c r="D170" s="20" t="s">
        <v>483</v>
      </c>
      <c r="E170" s="22" t="s">
        <v>564</v>
      </c>
      <c r="F170" s="22" t="s">
        <v>574</v>
      </c>
      <c r="G170" s="45">
        <v>240.55</v>
      </c>
      <c r="H170" s="46">
        <v>240.55</v>
      </c>
      <c r="I170" s="20"/>
      <c r="J170" s="33">
        <f t="shared" si="4"/>
        <v>240.55</v>
      </c>
      <c r="K170" s="33">
        <f t="shared" si="5"/>
        <v>6</v>
      </c>
      <c r="L170" s="20"/>
    </row>
    <row r="171" s="2" customFormat="1" ht="14.25" spans="1:12">
      <c r="A171" s="12">
        <v>167</v>
      </c>
      <c r="B171" s="20" t="s">
        <v>575</v>
      </c>
      <c r="C171" s="22" t="s">
        <v>576</v>
      </c>
      <c r="D171" s="20" t="s">
        <v>483</v>
      </c>
      <c r="E171" s="22" t="s">
        <v>564</v>
      </c>
      <c r="F171" s="22" t="s">
        <v>577</v>
      </c>
      <c r="G171" s="45">
        <v>229.16</v>
      </c>
      <c r="H171" s="46">
        <v>229.16</v>
      </c>
      <c r="I171" s="20"/>
      <c r="J171" s="33">
        <f t="shared" si="4"/>
        <v>229.16</v>
      </c>
      <c r="K171" s="33">
        <f t="shared" si="5"/>
        <v>6</v>
      </c>
      <c r="L171" s="20"/>
    </row>
    <row r="172" s="2" customFormat="1" ht="14.25" spans="1:12">
      <c r="A172" s="12">
        <v>168</v>
      </c>
      <c r="B172" s="20" t="s">
        <v>578</v>
      </c>
      <c r="C172" s="22" t="s">
        <v>579</v>
      </c>
      <c r="D172" s="20" t="s">
        <v>483</v>
      </c>
      <c r="E172" s="22" t="s">
        <v>564</v>
      </c>
      <c r="F172" s="22" t="s">
        <v>580</v>
      </c>
      <c r="G172" s="45">
        <v>221.63</v>
      </c>
      <c r="H172" s="46">
        <v>221.4</v>
      </c>
      <c r="I172" s="20"/>
      <c r="J172" s="33">
        <f t="shared" si="4"/>
        <v>221.4</v>
      </c>
      <c r="K172" s="33">
        <f t="shared" si="5"/>
        <v>5</v>
      </c>
      <c r="L172" s="20"/>
    </row>
    <row r="173" s="2" customFormat="1" ht="14.25" spans="1:12">
      <c r="A173" s="12">
        <v>169</v>
      </c>
      <c r="B173" s="20" t="s">
        <v>581</v>
      </c>
      <c r="C173" s="22" t="s">
        <v>227</v>
      </c>
      <c r="D173" s="20" t="s">
        <v>483</v>
      </c>
      <c r="E173" s="22" t="s">
        <v>582</v>
      </c>
      <c r="F173" s="22" t="s">
        <v>583</v>
      </c>
      <c r="G173" s="45">
        <v>711.22</v>
      </c>
      <c r="H173" s="46">
        <v>661</v>
      </c>
      <c r="I173" s="13"/>
      <c r="J173" s="33">
        <f t="shared" si="4"/>
        <v>661</v>
      </c>
      <c r="K173" s="33">
        <f t="shared" si="5"/>
        <v>16</v>
      </c>
      <c r="L173" s="39"/>
    </row>
    <row r="174" s="2" customFormat="1" ht="14.25" spans="1:12">
      <c r="A174" s="12">
        <v>170</v>
      </c>
      <c r="B174" s="20" t="s">
        <v>584</v>
      </c>
      <c r="C174" s="22" t="s">
        <v>585</v>
      </c>
      <c r="D174" s="20" t="s">
        <v>483</v>
      </c>
      <c r="E174" s="22" t="s">
        <v>582</v>
      </c>
      <c r="F174" s="22" t="s">
        <v>586</v>
      </c>
      <c r="G174" s="45">
        <v>262.89</v>
      </c>
      <c r="H174" s="46">
        <v>262.89</v>
      </c>
      <c r="I174" s="20"/>
      <c r="J174" s="33">
        <f t="shared" si="4"/>
        <v>262.89</v>
      </c>
      <c r="K174" s="33">
        <f t="shared" si="5"/>
        <v>6</v>
      </c>
      <c r="L174" s="20"/>
    </row>
    <row r="175" s="2" customFormat="1" ht="14.25" spans="1:12">
      <c r="A175" s="12">
        <v>171</v>
      </c>
      <c r="B175" s="20" t="s">
        <v>587</v>
      </c>
      <c r="C175" s="22" t="s">
        <v>588</v>
      </c>
      <c r="D175" s="20" t="s">
        <v>483</v>
      </c>
      <c r="E175" s="22" t="s">
        <v>582</v>
      </c>
      <c r="F175" s="22" t="s">
        <v>589</v>
      </c>
      <c r="G175" s="45">
        <v>232</v>
      </c>
      <c r="H175" s="46">
        <v>232</v>
      </c>
      <c r="I175" s="20"/>
      <c r="J175" s="33">
        <f t="shared" si="4"/>
        <v>232</v>
      </c>
      <c r="K175" s="33">
        <f t="shared" si="5"/>
        <v>6</v>
      </c>
      <c r="L175" s="20"/>
    </row>
    <row r="176" s="2" customFormat="1" ht="14.25" spans="1:12">
      <c r="A176" s="12">
        <v>172</v>
      </c>
      <c r="B176" s="20" t="s">
        <v>590</v>
      </c>
      <c r="C176" s="22" t="s">
        <v>75</v>
      </c>
      <c r="D176" s="20" t="s">
        <v>483</v>
      </c>
      <c r="E176" s="22" t="s">
        <v>582</v>
      </c>
      <c r="F176" s="22" t="s">
        <v>591</v>
      </c>
      <c r="G176" s="45">
        <v>213.38</v>
      </c>
      <c r="H176" s="46">
        <v>213.38</v>
      </c>
      <c r="I176" s="20"/>
      <c r="J176" s="33">
        <f t="shared" si="4"/>
        <v>213.38</v>
      </c>
      <c r="K176" s="33">
        <f t="shared" si="5"/>
        <v>5</v>
      </c>
      <c r="L176" s="20"/>
    </row>
    <row r="177" s="2" customFormat="1" ht="14.25" spans="1:12">
      <c r="A177" s="12">
        <v>173</v>
      </c>
      <c r="B177" s="20" t="s">
        <v>592</v>
      </c>
      <c r="C177" s="22" t="s">
        <v>593</v>
      </c>
      <c r="D177" s="20" t="s">
        <v>483</v>
      </c>
      <c r="E177" s="22" t="s">
        <v>582</v>
      </c>
      <c r="F177" s="22" t="s">
        <v>594</v>
      </c>
      <c r="G177" s="45">
        <v>207.39</v>
      </c>
      <c r="H177" s="46">
        <v>207.39</v>
      </c>
      <c r="I177" s="20"/>
      <c r="J177" s="33">
        <f t="shared" si="4"/>
        <v>207.39</v>
      </c>
      <c r="K177" s="33">
        <f t="shared" si="5"/>
        <v>5</v>
      </c>
      <c r="L177" s="20"/>
    </row>
    <row r="178" s="2" customFormat="1" ht="14.25" spans="1:12">
      <c r="A178" s="12">
        <v>174</v>
      </c>
      <c r="B178" s="20" t="s">
        <v>595</v>
      </c>
      <c r="C178" s="22" t="s">
        <v>596</v>
      </c>
      <c r="D178" s="20" t="s">
        <v>483</v>
      </c>
      <c r="E178" s="22" t="s">
        <v>597</v>
      </c>
      <c r="F178" s="22" t="s">
        <v>598</v>
      </c>
      <c r="G178" s="45">
        <v>718.54</v>
      </c>
      <c r="H178" s="46">
        <v>691.54</v>
      </c>
      <c r="I178" s="13"/>
      <c r="J178" s="33">
        <f t="shared" si="4"/>
        <v>691.54</v>
      </c>
      <c r="K178" s="33">
        <f t="shared" si="5"/>
        <v>17</v>
      </c>
      <c r="L178" s="39"/>
    </row>
    <row r="179" s="2" customFormat="1" ht="14.25" spans="1:12">
      <c r="A179" s="12">
        <v>175</v>
      </c>
      <c r="B179" s="20" t="s">
        <v>599</v>
      </c>
      <c r="C179" s="22" t="s">
        <v>227</v>
      </c>
      <c r="D179" s="20" t="s">
        <v>483</v>
      </c>
      <c r="E179" s="22" t="s">
        <v>597</v>
      </c>
      <c r="F179" s="22" t="s">
        <v>600</v>
      </c>
      <c r="G179" s="45">
        <v>357.19</v>
      </c>
      <c r="H179" s="46">
        <v>355.19</v>
      </c>
      <c r="I179" s="20"/>
      <c r="J179" s="33">
        <f t="shared" si="4"/>
        <v>355.19</v>
      </c>
      <c r="K179" s="33">
        <f t="shared" si="5"/>
        <v>9</v>
      </c>
      <c r="L179" s="20"/>
    </row>
    <row r="180" s="2" customFormat="1" ht="14.25" spans="1:12">
      <c r="A180" s="12">
        <v>176</v>
      </c>
      <c r="B180" s="20" t="s">
        <v>601</v>
      </c>
      <c r="C180" s="22" t="s">
        <v>602</v>
      </c>
      <c r="D180" s="20" t="s">
        <v>483</v>
      </c>
      <c r="E180" s="22" t="s">
        <v>597</v>
      </c>
      <c r="F180" s="22" t="s">
        <v>603</v>
      </c>
      <c r="G180" s="45">
        <v>234.67</v>
      </c>
      <c r="H180" s="46">
        <v>234.67</v>
      </c>
      <c r="I180" s="20"/>
      <c r="J180" s="33">
        <f t="shared" si="4"/>
        <v>234.67</v>
      </c>
      <c r="K180" s="33">
        <f t="shared" si="5"/>
        <v>6</v>
      </c>
      <c r="L180" s="20"/>
    </row>
    <row r="181" s="2" customFormat="1" ht="14.25" spans="1:12">
      <c r="A181" s="12">
        <v>177</v>
      </c>
      <c r="B181" s="20" t="s">
        <v>604</v>
      </c>
      <c r="C181" s="22" t="s">
        <v>605</v>
      </c>
      <c r="D181" s="20" t="s">
        <v>483</v>
      </c>
      <c r="E181" s="22" t="s">
        <v>597</v>
      </c>
      <c r="F181" s="22" t="s">
        <v>606</v>
      </c>
      <c r="G181" s="45">
        <v>211.93</v>
      </c>
      <c r="H181" s="46">
        <v>210</v>
      </c>
      <c r="I181" s="20"/>
      <c r="J181" s="33">
        <f t="shared" si="4"/>
        <v>210</v>
      </c>
      <c r="K181" s="33">
        <f t="shared" si="5"/>
        <v>5</v>
      </c>
      <c r="L181" s="20"/>
    </row>
    <row r="182" s="2" customFormat="1" ht="14.25" spans="1:12">
      <c r="A182" s="12">
        <v>178</v>
      </c>
      <c r="B182" s="20" t="s">
        <v>607</v>
      </c>
      <c r="C182" s="22" t="s">
        <v>352</v>
      </c>
      <c r="D182" s="20" t="s">
        <v>483</v>
      </c>
      <c r="E182" s="22" t="s">
        <v>597</v>
      </c>
      <c r="F182" s="22" t="s">
        <v>608</v>
      </c>
      <c r="G182" s="45">
        <v>214.91</v>
      </c>
      <c r="H182" s="46">
        <v>203.22</v>
      </c>
      <c r="I182" s="20"/>
      <c r="J182" s="33">
        <f t="shared" si="4"/>
        <v>203.22</v>
      </c>
      <c r="K182" s="33">
        <f t="shared" si="5"/>
        <v>5</v>
      </c>
      <c r="L182" s="20"/>
    </row>
    <row r="183" s="2" customFormat="1" ht="14.25" spans="1:12">
      <c r="A183" s="12">
        <v>179</v>
      </c>
      <c r="B183" s="20" t="s">
        <v>609</v>
      </c>
      <c r="C183" s="22" t="s">
        <v>610</v>
      </c>
      <c r="D183" s="20" t="s">
        <v>483</v>
      </c>
      <c r="E183" s="22" t="s">
        <v>611</v>
      </c>
      <c r="F183" s="22" t="s">
        <v>612</v>
      </c>
      <c r="G183" s="45">
        <v>590.05</v>
      </c>
      <c r="H183" s="46">
        <v>529</v>
      </c>
      <c r="I183" s="13"/>
      <c r="J183" s="33">
        <f t="shared" si="4"/>
        <v>529</v>
      </c>
      <c r="K183" s="33">
        <f t="shared" si="5"/>
        <v>13</v>
      </c>
      <c r="L183" s="20"/>
    </row>
    <row r="184" s="2" customFormat="1" ht="14.25" spans="1:12">
      <c r="A184" s="12">
        <v>180</v>
      </c>
      <c r="B184" s="20" t="s">
        <v>613</v>
      </c>
      <c r="C184" s="22" t="s">
        <v>614</v>
      </c>
      <c r="D184" s="20" t="s">
        <v>483</v>
      </c>
      <c r="E184" s="22" t="s">
        <v>611</v>
      </c>
      <c r="F184" s="22" t="s">
        <v>615</v>
      </c>
      <c r="G184" s="45">
        <v>372.88</v>
      </c>
      <c r="H184" s="46">
        <v>372.88</v>
      </c>
      <c r="I184" s="20"/>
      <c r="J184" s="33">
        <f t="shared" si="4"/>
        <v>372.88</v>
      </c>
      <c r="K184" s="33">
        <f t="shared" si="5"/>
        <v>9</v>
      </c>
      <c r="L184" s="20"/>
    </row>
    <row r="185" s="2" customFormat="1" ht="14.25" spans="1:12">
      <c r="A185" s="12">
        <v>181</v>
      </c>
      <c r="B185" s="20" t="s">
        <v>616</v>
      </c>
      <c r="C185" s="22" t="s">
        <v>183</v>
      </c>
      <c r="D185" s="20" t="s">
        <v>483</v>
      </c>
      <c r="E185" s="22" t="s">
        <v>611</v>
      </c>
      <c r="F185" s="22" t="s">
        <v>617</v>
      </c>
      <c r="G185" s="45">
        <v>265.82</v>
      </c>
      <c r="H185" s="46">
        <v>265.82</v>
      </c>
      <c r="I185" s="20"/>
      <c r="J185" s="33">
        <f t="shared" si="4"/>
        <v>265.82</v>
      </c>
      <c r="K185" s="33">
        <f t="shared" si="5"/>
        <v>6</v>
      </c>
      <c r="L185" s="20"/>
    </row>
    <row r="186" s="2" customFormat="1" ht="14.25" spans="1:12">
      <c r="A186" s="12">
        <v>182</v>
      </c>
      <c r="B186" s="20" t="s">
        <v>618</v>
      </c>
      <c r="C186" s="22" t="s">
        <v>47</v>
      </c>
      <c r="D186" s="20" t="s">
        <v>483</v>
      </c>
      <c r="E186" s="22" t="s">
        <v>611</v>
      </c>
      <c r="F186" s="22" t="s">
        <v>619</v>
      </c>
      <c r="G186" s="45">
        <v>250.2</v>
      </c>
      <c r="H186" s="46">
        <v>250.2</v>
      </c>
      <c r="I186" s="20"/>
      <c r="J186" s="33">
        <f t="shared" si="4"/>
        <v>250.2</v>
      </c>
      <c r="K186" s="33">
        <f t="shared" si="5"/>
        <v>6</v>
      </c>
      <c r="L186" s="20"/>
    </row>
    <row r="187" s="2" customFormat="1" ht="14.25" spans="1:12">
      <c r="A187" s="12">
        <v>183</v>
      </c>
      <c r="B187" s="20" t="s">
        <v>620</v>
      </c>
      <c r="C187" s="22" t="s">
        <v>402</v>
      </c>
      <c r="D187" s="20" t="s">
        <v>483</v>
      </c>
      <c r="E187" s="22" t="s">
        <v>611</v>
      </c>
      <c r="F187" s="22" t="s">
        <v>621</v>
      </c>
      <c r="G187" s="45">
        <v>248.88</v>
      </c>
      <c r="H187" s="46">
        <v>248.88</v>
      </c>
      <c r="I187" s="20"/>
      <c r="J187" s="33">
        <f t="shared" si="4"/>
        <v>248.88</v>
      </c>
      <c r="K187" s="33">
        <f t="shared" si="5"/>
        <v>6</v>
      </c>
      <c r="L187" s="20"/>
    </row>
    <row r="188" s="2" customFormat="1" ht="14.25" spans="1:12">
      <c r="A188" s="12">
        <v>184</v>
      </c>
      <c r="B188" s="20" t="s">
        <v>622</v>
      </c>
      <c r="C188" s="22" t="s">
        <v>163</v>
      </c>
      <c r="D188" s="20" t="s">
        <v>483</v>
      </c>
      <c r="E188" s="22" t="s">
        <v>611</v>
      </c>
      <c r="F188" s="22" t="s">
        <v>623</v>
      </c>
      <c r="G188" s="45">
        <v>207.12</v>
      </c>
      <c r="H188" s="46">
        <v>207.12</v>
      </c>
      <c r="I188" s="20"/>
      <c r="J188" s="33">
        <f t="shared" si="4"/>
        <v>207.12</v>
      </c>
      <c r="K188" s="33">
        <f t="shared" si="5"/>
        <v>5</v>
      </c>
      <c r="L188" s="20"/>
    </row>
    <row r="189" s="2" customFormat="1" ht="14.25" spans="1:12">
      <c r="A189" s="12">
        <v>185</v>
      </c>
      <c r="B189" s="20" t="s">
        <v>624</v>
      </c>
      <c r="C189" s="22" t="s">
        <v>625</v>
      </c>
      <c r="D189" s="20" t="s">
        <v>483</v>
      </c>
      <c r="E189" s="22" t="s">
        <v>626</v>
      </c>
      <c r="F189" s="22" t="s">
        <v>627</v>
      </c>
      <c r="G189" s="45">
        <v>243.43</v>
      </c>
      <c r="H189" s="46">
        <v>243.43</v>
      </c>
      <c r="I189" s="20"/>
      <c r="J189" s="33">
        <f t="shared" si="4"/>
        <v>243.43</v>
      </c>
      <c r="K189" s="33">
        <f t="shared" si="5"/>
        <v>6</v>
      </c>
      <c r="L189" s="20"/>
    </row>
    <row r="190" s="2" customFormat="1" ht="14.25" spans="1:12">
      <c r="A190" s="12">
        <v>186</v>
      </c>
      <c r="B190" s="20" t="s">
        <v>628</v>
      </c>
      <c r="C190" s="22" t="s">
        <v>629</v>
      </c>
      <c r="D190" s="20" t="s">
        <v>483</v>
      </c>
      <c r="E190" s="22" t="s">
        <v>630</v>
      </c>
      <c r="F190" s="22" t="s">
        <v>631</v>
      </c>
      <c r="G190" s="45">
        <v>1770.38</v>
      </c>
      <c r="H190" s="46">
        <v>1560</v>
      </c>
      <c r="I190" s="13"/>
      <c r="J190" s="33">
        <f t="shared" si="4"/>
        <v>1560</v>
      </c>
      <c r="K190" s="33">
        <f t="shared" si="5"/>
        <v>38</v>
      </c>
      <c r="L190" s="39"/>
    </row>
    <row r="191" s="2" customFormat="1" ht="14.25" spans="1:12">
      <c r="A191" s="12">
        <v>187</v>
      </c>
      <c r="B191" s="20" t="s">
        <v>632</v>
      </c>
      <c r="C191" s="22" t="s">
        <v>227</v>
      </c>
      <c r="D191" s="20" t="s">
        <v>483</v>
      </c>
      <c r="E191" s="22" t="s">
        <v>633</v>
      </c>
      <c r="F191" s="22" t="s">
        <v>634</v>
      </c>
      <c r="G191" s="45">
        <v>395.13</v>
      </c>
      <c r="H191" s="46">
        <v>395.13</v>
      </c>
      <c r="I191" s="20"/>
      <c r="J191" s="33">
        <f t="shared" si="4"/>
        <v>395.13</v>
      </c>
      <c r="K191" s="33">
        <f t="shared" si="5"/>
        <v>10</v>
      </c>
      <c r="L191" s="20"/>
    </row>
    <row r="192" s="2" customFormat="1" ht="14.25" spans="1:12">
      <c r="A192" s="12">
        <v>188</v>
      </c>
      <c r="B192" s="20" t="s">
        <v>635</v>
      </c>
      <c r="C192" s="22" t="s">
        <v>636</v>
      </c>
      <c r="D192" s="20" t="s">
        <v>483</v>
      </c>
      <c r="E192" s="22" t="s">
        <v>633</v>
      </c>
      <c r="F192" s="22" t="s">
        <v>637</v>
      </c>
      <c r="G192" s="45">
        <v>413.12</v>
      </c>
      <c r="H192" s="46">
        <v>381</v>
      </c>
      <c r="I192" s="20"/>
      <c r="J192" s="33">
        <f t="shared" si="4"/>
        <v>381</v>
      </c>
      <c r="K192" s="33">
        <f t="shared" si="5"/>
        <v>9</v>
      </c>
      <c r="L192" s="20"/>
    </row>
    <row r="193" s="2" customFormat="1" ht="14.25" spans="1:12">
      <c r="A193" s="12">
        <v>189</v>
      </c>
      <c r="B193" s="20" t="s">
        <v>638</v>
      </c>
      <c r="C193" s="22" t="s">
        <v>639</v>
      </c>
      <c r="D193" s="20" t="s">
        <v>483</v>
      </c>
      <c r="E193" s="22" t="s">
        <v>633</v>
      </c>
      <c r="F193" s="22" t="s">
        <v>640</v>
      </c>
      <c r="G193" s="45">
        <v>282.22</v>
      </c>
      <c r="H193" s="46">
        <v>282.22</v>
      </c>
      <c r="I193" s="20"/>
      <c r="J193" s="33">
        <f t="shared" si="4"/>
        <v>282.22</v>
      </c>
      <c r="K193" s="33">
        <f t="shared" si="5"/>
        <v>7</v>
      </c>
      <c r="L193" s="20"/>
    </row>
    <row r="194" s="2" customFormat="1" ht="14.25" spans="1:12">
      <c r="A194" s="12">
        <v>190</v>
      </c>
      <c r="B194" s="20" t="s">
        <v>641</v>
      </c>
      <c r="C194" s="22" t="s">
        <v>614</v>
      </c>
      <c r="D194" s="20" t="s">
        <v>483</v>
      </c>
      <c r="E194" s="22" t="s">
        <v>633</v>
      </c>
      <c r="F194" s="22" t="s">
        <v>642</v>
      </c>
      <c r="G194" s="45">
        <v>235.19</v>
      </c>
      <c r="H194" s="46">
        <v>235.19</v>
      </c>
      <c r="I194" s="20"/>
      <c r="J194" s="33">
        <f t="shared" si="4"/>
        <v>235.19</v>
      </c>
      <c r="K194" s="33">
        <f t="shared" si="5"/>
        <v>6</v>
      </c>
      <c r="L194" s="20"/>
    </row>
    <row r="195" s="2" customFormat="1" ht="14.25" spans="1:12">
      <c r="A195" s="12">
        <v>191</v>
      </c>
      <c r="B195" s="20" t="s">
        <v>643</v>
      </c>
      <c r="C195" s="22" t="s">
        <v>644</v>
      </c>
      <c r="D195" s="20" t="s">
        <v>483</v>
      </c>
      <c r="E195" s="22" t="s">
        <v>633</v>
      </c>
      <c r="F195" s="22" t="s">
        <v>645</v>
      </c>
      <c r="G195" s="45">
        <v>232.88</v>
      </c>
      <c r="H195" s="46">
        <v>232.88</v>
      </c>
      <c r="I195" s="20"/>
      <c r="J195" s="33">
        <f t="shared" si="4"/>
        <v>232.88</v>
      </c>
      <c r="K195" s="33">
        <f t="shared" si="5"/>
        <v>6</v>
      </c>
      <c r="L195" s="20"/>
    </row>
    <row r="196" s="2" customFormat="1" ht="14.25" spans="1:12">
      <c r="A196" s="12">
        <v>192</v>
      </c>
      <c r="B196" s="20" t="s">
        <v>646</v>
      </c>
      <c r="C196" s="22" t="s">
        <v>647</v>
      </c>
      <c r="D196" s="20" t="s">
        <v>483</v>
      </c>
      <c r="E196" s="22" t="s">
        <v>648</v>
      </c>
      <c r="F196" s="22" t="s">
        <v>649</v>
      </c>
      <c r="G196" s="45">
        <v>257.82</v>
      </c>
      <c r="H196" s="46">
        <v>241.36</v>
      </c>
      <c r="I196" s="20"/>
      <c r="J196" s="33">
        <f t="shared" si="4"/>
        <v>241.36</v>
      </c>
      <c r="K196" s="33">
        <f t="shared" si="5"/>
        <v>6</v>
      </c>
      <c r="L196" s="47"/>
    </row>
    <row r="197" s="2" customFormat="1" ht="14.25" spans="1:12">
      <c r="A197" s="12">
        <v>193</v>
      </c>
      <c r="B197" s="20" t="s">
        <v>650</v>
      </c>
      <c r="C197" s="22" t="s">
        <v>651</v>
      </c>
      <c r="D197" s="20" t="s">
        <v>483</v>
      </c>
      <c r="E197" s="22" t="s">
        <v>648</v>
      </c>
      <c r="F197" s="22" t="s">
        <v>652</v>
      </c>
      <c r="G197" s="45">
        <v>951</v>
      </c>
      <c r="H197" s="46">
        <v>850</v>
      </c>
      <c r="I197" s="13"/>
      <c r="J197" s="33">
        <f t="shared" ref="J197:J260" si="6">H197</f>
        <v>850</v>
      </c>
      <c r="K197" s="33">
        <f t="shared" ref="K197:K224" si="7">ROUND(5400/$J$440*H197,0)</f>
        <v>21</v>
      </c>
      <c r="L197" s="39"/>
    </row>
    <row r="198" s="2" customFormat="1" ht="14.25" spans="1:12">
      <c r="A198" s="12">
        <v>194</v>
      </c>
      <c r="B198" s="20" t="s">
        <v>653</v>
      </c>
      <c r="C198" s="22" t="s">
        <v>639</v>
      </c>
      <c r="D198" s="20" t="s">
        <v>483</v>
      </c>
      <c r="E198" s="22" t="s">
        <v>648</v>
      </c>
      <c r="F198" s="22" t="s">
        <v>654</v>
      </c>
      <c r="G198" s="45">
        <v>315.6</v>
      </c>
      <c r="H198" s="46">
        <v>315.6</v>
      </c>
      <c r="I198" s="20"/>
      <c r="J198" s="33">
        <f t="shared" si="6"/>
        <v>315.6</v>
      </c>
      <c r="K198" s="33">
        <f t="shared" si="7"/>
        <v>8</v>
      </c>
      <c r="L198" s="20"/>
    </row>
    <row r="199" s="2" customFormat="1" ht="14.25" spans="1:12">
      <c r="A199" s="12">
        <v>195</v>
      </c>
      <c r="B199" s="20" t="s">
        <v>655</v>
      </c>
      <c r="C199" s="22" t="s">
        <v>656</v>
      </c>
      <c r="D199" s="20" t="s">
        <v>483</v>
      </c>
      <c r="E199" s="22" t="s">
        <v>657</v>
      </c>
      <c r="F199" s="22" t="s">
        <v>658</v>
      </c>
      <c r="G199" s="45">
        <v>472.89</v>
      </c>
      <c r="H199" s="46">
        <v>412.89</v>
      </c>
      <c r="I199" s="20"/>
      <c r="J199" s="33">
        <f t="shared" si="6"/>
        <v>412.89</v>
      </c>
      <c r="K199" s="33">
        <f t="shared" si="7"/>
        <v>10</v>
      </c>
      <c r="L199" s="20"/>
    </row>
    <row r="200" s="2" customFormat="1" ht="14.25" spans="1:12">
      <c r="A200" s="12">
        <v>196</v>
      </c>
      <c r="B200" s="20" t="s">
        <v>659</v>
      </c>
      <c r="C200" s="22" t="s">
        <v>660</v>
      </c>
      <c r="D200" s="20" t="s">
        <v>483</v>
      </c>
      <c r="E200" s="22" t="s">
        <v>657</v>
      </c>
      <c r="F200" s="22" t="s">
        <v>661</v>
      </c>
      <c r="G200" s="45">
        <v>399.26</v>
      </c>
      <c r="H200" s="46">
        <v>398.26</v>
      </c>
      <c r="I200" s="20"/>
      <c r="J200" s="33">
        <f t="shared" si="6"/>
        <v>398.26</v>
      </c>
      <c r="K200" s="33">
        <f t="shared" si="7"/>
        <v>10</v>
      </c>
      <c r="L200" s="20"/>
    </row>
    <row r="201" s="2" customFormat="1" ht="14.25" spans="1:12">
      <c r="A201" s="12">
        <v>197</v>
      </c>
      <c r="B201" s="20" t="s">
        <v>662</v>
      </c>
      <c r="C201" s="22" t="s">
        <v>663</v>
      </c>
      <c r="D201" s="20" t="s">
        <v>483</v>
      </c>
      <c r="E201" s="22" t="s">
        <v>657</v>
      </c>
      <c r="F201" s="22" t="s">
        <v>664</v>
      </c>
      <c r="G201" s="45">
        <v>210.71</v>
      </c>
      <c r="H201" s="46">
        <v>210.71</v>
      </c>
      <c r="I201" s="20"/>
      <c r="J201" s="33">
        <f t="shared" si="6"/>
        <v>210.71</v>
      </c>
      <c r="K201" s="33">
        <f t="shared" si="7"/>
        <v>5</v>
      </c>
      <c r="L201" s="20"/>
    </row>
    <row r="202" s="2" customFormat="1" ht="14.25" spans="1:12">
      <c r="A202" s="12">
        <v>198</v>
      </c>
      <c r="B202" s="20" t="s">
        <v>665</v>
      </c>
      <c r="C202" s="22" t="s">
        <v>43</v>
      </c>
      <c r="D202" s="20" t="s">
        <v>483</v>
      </c>
      <c r="E202" s="22" t="s">
        <v>666</v>
      </c>
      <c r="F202" s="22" t="s">
        <v>667</v>
      </c>
      <c r="G202" s="45">
        <v>562.66</v>
      </c>
      <c r="H202" s="46">
        <v>559.99</v>
      </c>
      <c r="I202" s="13"/>
      <c r="J202" s="33">
        <f t="shared" si="6"/>
        <v>559.99</v>
      </c>
      <c r="K202" s="33">
        <f t="shared" si="7"/>
        <v>14</v>
      </c>
      <c r="L202" s="39"/>
    </row>
    <row r="203" s="2" customFormat="1" ht="14.25" spans="1:12">
      <c r="A203" s="12">
        <v>199</v>
      </c>
      <c r="B203" s="20" t="s">
        <v>668</v>
      </c>
      <c r="C203" s="22" t="s">
        <v>660</v>
      </c>
      <c r="D203" s="20" t="s">
        <v>483</v>
      </c>
      <c r="E203" s="22" t="s">
        <v>666</v>
      </c>
      <c r="F203" s="22" t="s">
        <v>669</v>
      </c>
      <c r="G203" s="45">
        <v>330.2</v>
      </c>
      <c r="H203" s="46">
        <v>330.2</v>
      </c>
      <c r="I203" s="20"/>
      <c r="J203" s="33">
        <f t="shared" si="6"/>
        <v>330.2</v>
      </c>
      <c r="K203" s="33">
        <f t="shared" si="7"/>
        <v>8</v>
      </c>
      <c r="L203" s="20"/>
    </row>
    <row r="204" s="2" customFormat="1" ht="14.25" spans="1:12">
      <c r="A204" s="12">
        <v>200</v>
      </c>
      <c r="B204" s="20" t="s">
        <v>670</v>
      </c>
      <c r="C204" s="22" t="s">
        <v>183</v>
      </c>
      <c r="D204" s="20" t="s">
        <v>483</v>
      </c>
      <c r="E204" s="22" t="s">
        <v>666</v>
      </c>
      <c r="F204" s="22" t="s">
        <v>671</v>
      </c>
      <c r="G204" s="45">
        <v>305.8</v>
      </c>
      <c r="H204" s="46">
        <v>305.8</v>
      </c>
      <c r="I204" s="20"/>
      <c r="J204" s="33">
        <f t="shared" si="6"/>
        <v>305.8</v>
      </c>
      <c r="K204" s="33">
        <f t="shared" si="7"/>
        <v>7</v>
      </c>
      <c r="L204" s="20"/>
    </row>
    <row r="205" s="2" customFormat="1" ht="14.25" spans="1:12">
      <c r="A205" s="12">
        <v>201</v>
      </c>
      <c r="B205" s="20" t="s">
        <v>672</v>
      </c>
      <c r="C205" s="22" t="s">
        <v>435</v>
      </c>
      <c r="D205" s="20" t="s">
        <v>483</v>
      </c>
      <c r="E205" s="22" t="s">
        <v>666</v>
      </c>
      <c r="F205" s="22" t="s">
        <v>673</v>
      </c>
      <c r="G205" s="45">
        <v>276.2</v>
      </c>
      <c r="H205" s="46">
        <v>276.2</v>
      </c>
      <c r="I205" s="20"/>
      <c r="J205" s="33">
        <f t="shared" si="6"/>
        <v>276.2</v>
      </c>
      <c r="K205" s="33">
        <f t="shared" si="7"/>
        <v>7</v>
      </c>
      <c r="L205" s="20"/>
    </row>
    <row r="206" s="2" customFormat="1" ht="14.25" spans="1:12">
      <c r="A206" s="12">
        <v>202</v>
      </c>
      <c r="B206" s="20" t="s">
        <v>674</v>
      </c>
      <c r="C206" s="22" t="s">
        <v>675</v>
      </c>
      <c r="D206" s="20" t="s">
        <v>483</v>
      </c>
      <c r="E206" s="22" t="s">
        <v>666</v>
      </c>
      <c r="F206" s="22" t="s">
        <v>676</v>
      </c>
      <c r="G206" s="45">
        <v>253.05</v>
      </c>
      <c r="H206" s="46">
        <v>253.05</v>
      </c>
      <c r="I206" s="20"/>
      <c r="J206" s="33">
        <f t="shared" si="6"/>
        <v>253.05</v>
      </c>
      <c r="K206" s="33">
        <f t="shared" si="7"/>
        <v>6</v>
      </c>
      <c r="L206" s="20"/>
    </row>
    <row r="207" s="2" customFormat="1" ht="14.25" spans="1:12">
      <c r="A207" s="12">
        <v>203</v>
      </c>
      <c r="B207" s="20" t="s">
        <v>677</v>
      </c>
      <c r="C207" s="22" t="s">
        <v>378</v>
      </c>
      <c r="D207" s="20" t="s">
        <v>483</v>
      </c>
      <c r="E207" s="22" t="s">
        <v>666</v>
      </c>
      <c r="F207" s="22" t="s">
        <v>678</v>
      </c>
      <c r="G207" s="45">
        <v>248.63</v>
      </c>
      <c r="H207" s="46">
        <v>248.63</v>
      </c>
      <c r="I207" s="20"/>
      <c r="J207" s="33">
        <f t="shared" si="6"/>
        <v>248.63</v>
      </c>
      <c r="K207" s="33">
        <f t="shared" si="7"/>
        <v>6</v>
      </c>
      <c r="L207" s="20"/>
    </row>
    <row r="208" s="2" customFormat="1" ht="14.25" spans="1:12">
      <c r="A208" s="12">
        <v>204</v>
      </c>
      <c r="B208" s="20" t="s">
        <v>679</v>
      </c>
      <c r="C208" s="22" t="s">
        <v>680</v>
      </c>
      <c r="D208" s="20" t="s">
        <v>483</v>
      </c>
      <c r="E208" s="22" t="s">
        <v>681</v>
      </c>
      <c r="F208" s="22" t="s">
        <v>682</v>
      </c>
      <c r="G208" s="45">
        <v>456.99</v>
      </c>
      <c r="H208" s="46">
        <v>450.99</v>
      </c>
      <c r="I208" s="20"/>
      <c r="J208" s="33">
        <f t="shared" si="6"/>
        <v>450.99</v>
      </c>
      <c r="K208" s="33">
        <f t="shared" si="7"/>
        <v>11</v>
      </c>
      <c r="L208" s="20"/>
    </row>
    <row r="209" s="2" customFormat="1" ht="14.25" spans="1:12">
      <c r="A209" s="12">
        <v>205</v>
      </c>
      <c r="B209" s="20" t="s">
        <v>683</v>
      </c>
      <c r="C209" s="22" t="s">
        <v>378</v>
      </c>
      <c r="D209" s="20" t="s">
        <v>483</v>
      </c>
      <c r="E209" s="22" t="s">
        <v>681</v>
      </c>
      <c r="F209" s="22" t="s">
        <v>684</v>
      </c>
      <c r="G209" s="45">
        <v>368.18</v>
      </c>
      <c r="H209" s="46">
        <v>356.18</v>
      </c>
      <c r="I209" s="20"/>
      <c r="J209" s="33">
        <f t="shared" si="6"/>
        <v>356.18</v>
      </c>
      <c r="K209" s="33">
        <f t="shared" si="7"/>
        <v>9</v>
      </c>
      <c r="L209" s="20"/>
    </row>
    <row r="210" s="2" customFormat="1" ht="14.25" spans="1:12">
      <c r="A210" s="12">
        <v>206</v>
      </c>
      <c r="B210" s="20" t="s">
        <v>685</v>
      </c>
      <c r="C210" s="22" t="s">
        <v>686</v>
      </c>
      <c r="D210" s="20" t="s">
        <v>483</v>
      </c>
      <c r="E210" s="22" t="s">
        <v>681</v>
      </c>
      <c r="F210" s="22" t="s">
        <v>687</v>
      </c>
      <c r="G210" s="45">
        <v>773.21</v>
      </c>
      <c r="H210" s="46">
        <v>344</v>
      </c>
      <c r="I210" s="20"/>
      <c r="J210" s="33">
        <f t="shared" si="6"/>
        <v>344</v>
      </c>
      <c r="K210" s="33">
        <f t="shared" si="7"/>
        <v>8</v>
      </c>
      <c r="L210" s="20"/>
    </row>
    <row r="211" s="2" customFormat="1" ht="14.25" spans="1:12">
      <c r="A211" s="12">
        <v>207</v>
      </c>
      <c r="B211" s="20" t="s">
        <v>688</v>
      </c>
      <c r="C211" s="22" t="s">
        <v>689</v>
      </c>
      <c r="D211" s="20" t="s">
        <v>483</v>
      </c>
      <c r="E211" s="22" t="s">
        <v>681</v>
      </c>
      <c r="F211" s="22" t="s">
        <v>690</v>
      </c>
      <c r="G211" s="45">
        <v>278.17</v>
      </c>
      <c r="H211" s="46">
        <v>278.17</v>
      </c>
      <c r="I211" s="20"/>
      <c r="J211" s="33">
        <f t="shared" si="6"/>
        <v>278.17</v>
      </c>
      <c r="K211" s="33">
        <f t="shared" si="7"/>
        <v>7</v>
      </c>
      <c r="L211" s="20"/>
    </row>
    <row r="212" s="2" customFormat="1" ht="14.25" spans="1:12">
      <c r="A212" s="12">
        <v>208</v>
      </c>
      <c r="B212" s="20" t="s">
        <v>691</v>
      </c>
      <c r="C212" s="22" t="s">
        <v>692</v>
      </c>
      <c r="D212" s="20" t="s">
        <v>483</v>
      </c>
      <c r="E212" s="22" t="s">
        <v>681</v>
      </c>
      <c r="F212" s="22" t="s">
        <v>693</v>
      </c>
      <c r="G212" s="45">
        <v>262.23</v>
      </c>
      <c r="H212" s="46">
        <v>262.23</v>
      </c>
      <c r="I212" s="20"/>
      <c r="J212" s="33">
        <f t="shared" si="6"/>
        <v>262.23</v>
      </c>
      <c r="K212" s="33">
        <f t="shared" si="7"/>
        <v>6</v>
      </c>
      <c r="L212" s="20"/>
    </row>
    <row r="213" s="2" customFormat="1" ht="14.25" spans="1:12">
      <c r="A213" s="12">
        <v>209</v>
      </c>
      <c r="B213" s="20" t="s">
        <v>694</v>
      </c>
      <c r="C213" s="22" t="s">
        <v>490</v>
      </c>
      <c r="D213" s="20" t="s">
        <v>483</v>
      </c>
      <c r="E213" s="22" t="s">
        <v>681</v>
      </c>
      <c r="F213" s="22" t="s">
        <v>695</v>
      </c>
      <c r="G213" s="45">
        <v>219.87</v>
      </c>
      <c r="H213" s="46">
        <v>219.87</v>
      </c>
      <c r="I213" s="20"/>
      <c r="J213" s="33">
        <f t="shared" si="6"/>
        <v>219.87</v>
      </c>
      <c r="K213" s="33">
        <f t="shared" si="7"/>
        <v>5</v>
      </c>
      <c r="L213" s="20"/>
    </row>
    <row r="214" s="2" customFormat="1" ht="14.25" spans="1:12">
      <c r="A214" s="12">
        <v>210</v>
      </c>
      <c r="B214" s="20" t="s">
        <v>696</v>
      </c>
      <c r="C214" s="22" t="s">
        <v>697</v>
      </c>
      <c r="D214" s="20" t="s">
        <v>483</v>
      </c>
      <c r="E214" s="22" t="s">
        <v>681</v>
      </c>
      <c r="F214" s="22" t="s">
        <v>698</v>
      </c>
      <c r="G214" s="45">
        <v>208.28</v>
      </c>
      <c r="H214" s="46">
        <v>208.28</v>
      </c>
      <c r="I214" s="20"/>
      <c r="J214" s="33">
        <f t="shared" si="6"/>
        <v>208.28</v>
      </c>
      <c r="K214" s="33">
        <f t="shared" si="7"/>
        <v>5</v>
      </c>
      <c r="L214" s="20"/>
    </row>
    <row r="215" s="2" customFormat="1" ht="14.25" spans="1:12">
      <c r="A215" s="12">
        <v>211</v>
      </c>
      <c r="B215" s="20" t="s">
        <v>699</v>
      </c>
      <c r="C215" s="22" t="s">
        <v>75</v>
      </c>
      <c r="D215" s="20" t="s">
        <v>483</v>
      </c>
      <c r="E215" s="22" t="s">
        <v>681</v>
      </c>
      <c r="F215" s="22" t="s">
        <v>700</v>
      </c>
      <c r="G215" s="45">
        <v>203.57</v>
      </c>
      <c r="H215" s="46">
        <v>203.57</v>
      </c>
      <c r="I215" s="20"/>
      <c r="J215" s="33">
        <f t="shared" si="6"/>
        <v>203.57</v>
      </c>
      <c r="K215" s="33">
        <f t="shared" si="7"/>
        <v>5</v>
      </c>
      <c r="L215" s="20"/>
    </row>
    <row r="216" s="2" customFormat="1" ht="14.25" spans="1:12">
      <c r="A216" s="12">
        <v>212</v>
      </c>
      <c r="B216" s="20" t="s">
        <v>701</v>
      </c>
      <c r="C216" s="22" t="s">
        <v>702</v>
      </c>
      <c r="D216" s="20" t="s">
        <v>483</v>
      </c>
      <c r="E216" s="22" t="s">
        <v>703</v>
      </c>
      <c r="F216" s="22" t="s">
        <v>704</v>
      </c>
      <c r="G216" s="45">
        <v>217.64</v>
      </c>
      <c r="H216" s="46">
        <v>217.64</v>
      </c>
      <c r="I216" s="20"/>
      <c r="J216" s="33">
        <f t="shared" si="6"/>
        <v>217.64</v>
      </c>
      <c r="K216" s="33">
        <f t="shared" si="7"/>
        <v>5</v>
      </c>
      <c r="L216" s="20"/>
    </row>
    <row r="217" s="2" customFormat="1" ht="14.25" spans="1:12">
      <c r="A217" s="12">
        <v>213</v>
      </c>
      <c r="B217" s="20" t="s">
        <v>705</v>
      </c>
      <c r="C217" s="22" t="s">
        <v>349</v>
      </c>
      <c r="D217" s="20" t="s">
        <v>483</v>
      </c>
      <c r="E217" s="22" t="s">
        <v>706</v>
      </c>
      <c r="F217" s="22" t="s">
        <v>707</v>
      </c>
      <c r="G217" s="45">
        <v>321</v>
      </c>
      <c r="H217" s="46">
        <v>291</v>
      </c>
      <c r="I217" s="20"/>
      <c r="J217" s="33">
        <f t="shared" si="6"/>
        <v>291</v>
      </c>
      <c r="K217" s="33">
        <f t="shared" si="7"/>
        <v>7</v>
      </c>
      <c r="L217" s="20"/>
    </row>
    <row r="218" s="2" customFormat="1" ht="14.25" spans="1:12">
      <c r="A218" s="12">
        <v>214</v>
      </c>
      <c r="B218" s="20" t="s">
        <v>708</v>
      </c>
      <c r="C218" s="22" t="s">
        <v>47</v>
      </c>
      <c r="D218" s="20" t="s">
        <v>483</v>
      </c>
      <c r="E218" s="22" t="s">
        <v>706</v>
      </c>
      <c r="F218" s="22" t="s">
        <v>709</v>
      </c>
      <c r="G218" s="45">
        <v>236.16</v>
      </c>
      <c r="H218" s="46">
        <v>229.74</v>
      </c>
      <c r="I218" s="20"/>
      <c r="J218" s="33">
        <f t="shared" si="6"/>
        <v>229.74</v>
      </c>
      <c r="K218" s="33">
        <f t="shared" si="7"/>
        <v>6</v>
      </c>
      <c r="L218" s="20"/>
    </row>
    <row r="219" s="2" customFormat="1" ht="14.25" spans="1:12">
      <c r="A219" s="12">
        <v>215</v>
      </c>
      <c r="B219" s="20" t="s">
        <v>710</v>
      </c>
      <c r="C219" s="22" t="s">
        <v>711</v>
      </c>
      <c r="D219" s="20" t="s">
        <v>483</v>
      </c>
      <c r="E219" s="22" t="s">
        <v>712</v>
      </c>
      <c r="F219" s="22" t="s">
        <v>713</v>
      </c>
      <c r="G219" s="45">
        <v>353.57</v>
      </c>
      <c r="H219" s="46">
        <v>342.04</v>
      </c>
      <c r="I219" s="20"/>
      <c r="J219" s="33">
        <f t="shared" si="6"/>
        <v>342.04</v>
      </c>
      <c r="K219" s="33">
        <f t="shared" si="7"/>
        <v>8</v>
      </c>
      <c r="L219" s="20"/>
    </row>
    <row r="220" s="2" customFormat="1" ht="14.25" spans="1:12">
      <c r="A220" s="12">
        <v>216</v>
      </c>
      <c r="B220" s="20" t="s">
        <v>714</v>
      </c>
      <c r="C220" s="22" t="s">
        <v>307</v>
      </c>
      <c r="D220" s="20" t="s">
        <v>483</v>
      </c>
      <c r="E220" s="22" t="s">
        <v>712</v>
      </c>
      <c r="F220" s="22" t="s">
        <v>715</v>
      </c>
      <c r="G220" s="45">
        <v>362.75</v>
      </c>
      <c r="H220" s="46">
        <v>325.95</v>
      </c>
      <c r="I220" s="20"/>
      <c r="J220" s="33">
        <f t="shared" si="6"/>
        <v>325.95</v>
      </c>
      <c r="K220" s="33">
        <f t="shared" si="7"/>
        <v>8</v>
      </c>
      <c r="L220" s="47"/>
    </row>
    <row r="221" s="2" customFormat="1" ht="14.25" spans="1:12">
      <c r="A221" s="12">
        <v>217</v>
      </c>
      <c r="B221" s="20" t="s">
        <v>716</v>
      </c>
      <c r="C221" s="22" t="s">
        <v>47</v>
      </c>
      <c r="D221" s="20" t="s">
        <v>483</v>
      </c>
      <c r="E221" s="22" t="s">
        <v>712</v>
      </c>
      <c r="F221" s="22" t="s">
        <v>717</v>
      </c>
      <c r="G221" s="45">
        <v>490.97</v>
      </c>
      <c r="H221" s="46">
        <v>490.43</v>
      </c>
      <c r="I221" s="20"/>
      <c r="J221" s="33">
        <f t="shared" si="6"/>
        <v>490.43</v>
      </c>
      <c r="K221" s="33">
        <f t="shared" si="7"/>
        <v>12</v>
      </c>
      <c r="L221" s="20"/>
    </row>
    <row r="222" s="2" customFormat="1" ht="14.25" spans="1:12">
      <c r="A222" s="12">
        <v>218</v>
      </c>
      <c r="B222" s="20" t="s">
        <v>718</v>
      </c>
      <c r="C222" s="22" t="s">
        <v>614</v>
      </c>
      <c r="D222" s="20" t="s">
        <v>483</v>
      </c>
      <c r="E222" s="22" t="s">
        <v>719</v>
      </c>
      <c r="F222" s="22" t="s">
        <v>720</v>
      </c>
      <c r="G222" s="45">
        <v>391.84</v>
      </c>
      <c r="H222" s="46">
        <v>342</v>
      </c>
      <c r="I222" s="20"/>
      <c r="J222" s="33">
        <f t="shared" si="6"/>
        <v>342</v>
      </c>
      <c r="K222" s="33">
        <f t="shared" si="7"/>
        <v>8</v>
      </c>
      <c r="L222" s="20"/>
    </row>
    <row r="223" s="2" customFormat="1" ht="14.25" spans="1:12">
      <c r="A223" s="12">
        <v>219</v>
      </c>
      <c r="B223" s="20" t="s">
        <v>721</v>
      </c>
      <c r="C223" s="22" t="s">
        <v>722</v>
      </c>
      <c r="D223" s="20" t="s">
        <v>483</v>
      </c>
      <c r="E223" s="22" t="s">
        <v>719</v>
      </c>
      <c r="F223" s="22" t="s">
        <v>723</v>
      </c>
      <c r="G223" s="45">
        <v>250.72</v>
      </c>
      <c r="H223" s="46">
        <v>250.72</v>
      </c>
      <c r="I223" s="20"/>
      <c r="J223" s="33">
        <f t="shared" si="6"/>
        <v>250.72</v>
      </c>
      <c r="K223" s="33">
        <f t="shared" si="7"/>
        <v>6</v>
      </c>
      <c r="L223" s="47"/>
    </row>
    <row r="224" s="2" customFormat="1" ht="14.25" spans="1:12">
      <c r="A224" s="12">
        <v>220</v>
      </c>
      <c r="B224" s="19" t="s">
        <v>724</v>
      </c>
      <c r="C224" s="13" t="s">
        <v>725</v>
      </c>
      <c r="D224" s="39" t="s">
        <v>726</v>
      </c>
      <c r="E224" s="39" t="s">
        <v>727</v>
      </c>
      <c r="F224" s="13" t="s">
        <v>728</v>
      </c>
      <c r="G224" s="12">
        <v>628.03</v>
      </c>
      <c r="H224" s="21">
        <v>565</v>
      </c>
      <c r="I224" s="13"/>
      <c r="J224" s="33">
        <f t="shared" si="6"/>
        <v>565</v>
      </c>
      <c r="K224" s="33">
        <f t="shared" si="7"/>
        <v>14</v>
      </c>
      <c r="L224" s="15"/>
    </row>
    <row r="225" s="2" customFormat="1" ht="71.25" spans="1:12">
      <c r="A225" s="12">
        <v>221</v>
      </c>
      <c r="B225" s="19" t="s">
        <v>729</v>
      </c>
      <c r="C225" s="13" t="s">
        <v>730</v>
      </c>
      <c r="D225" s="39" t="s">
        <v>726</v>
      </c>
      <c r="E225" s="39" t="s">
        <v>731</v>
      </c>
      <c r="F225" s="13" t="s">
        <v>732</v>
      </c>
      <c r="G225" s="12">
        <v>4967.46</v>
      </c>
      <c r="H225" s="21">
        <v>4482.66</v>
      </c>
      <c r="I225" s="13"/>
      <c r="J225" s="33">
        <f t="shared" si="6"/>
        <v>4482.66</v>
      </c>
      <c r="K225" s="33">
        <f>ROUND(5400/$J$440*H225,0)-1</f>
        <v>107</v>
      </c>
      <c r="L225" s="15"/>
    </row>
    <row r="226" s="2" customFormat="1" ht="14.25" spans="1:12">
      <c r="A226" s="12">
        <v>222</v>
      </c>
      <c r="B226" s="19" t="s">
        <v>733</v>
      </c>
      <c r="C226" s="13" t="s">
        <v>59</v>
      </c>
      <c r="D226" s="39" t="s">
        <v>726</v>
      </c>
      <c r="E226" s="39" t="s">
        <v>734</v>
      </c>
      <c r="F226" s="13" t="s">
        <v>735</v>
      </c>
      <c r="G226" s="12">
        <v>484.85</v>
      </c>
      <c r="H226" s="21">
        <v>403.62</v>
      </c>
      <c r="I226" s="13"/>
      <c r="J226" s="33">
        <f t="shared" si="6"/>
        <v>403.62</v>
      </c>
      <c r="K226" s="33">
        <f t="shared" ref="K226:K289" si="8">ROUND(5400/$J$440*H226,0)</f>
        <v>10</v>
      </c>
      <c r="L226" s="15"/>
    </row>
    <row r="227" s="2" customFormat="1" ht="14.25" spans="1:12">
      <c r="A227" s="12">
        <v>223</v>
      </c>
      <c r="B227" s="19" t="s">
        <v>736</v>
      </c>
      <c r="C227" s="13" t="s">
        <v>737</v>
      </c>
      <c r="D227" s="39" t="s">
        <v>726</v>
      </c>
      <c r="E227" s="39" t="s">
        <v>738</v>
      </c>
      <c r="F227" s="13" t="s">
        <v>739</v>
      </c>
      <c r="G227" s="12">
        <v>242.38</v>
      </c>
      <c r="H227" s="21">
        <v>242.38</v>
      </c>
      <c r="I227" s="13"/>
      <c r="J227" s="33">
        <f t="shared" si="6"/>
        <v>242.38</v>
      </c>
      <c r="K227" s="33">
        <f t="shared" si="8"/>
        <v>6</v>
      </c>
      <c r="L227" s="15"/>
    </row>
    <row r="228" s="2" customFormat="1" ht="14.25" spans="1:12">
      <c r="A228" s="12">
        <v>224</v>
      </c>
      <c r="B228" s="13" t="s">
        <v>740</v>
      </c>
      <c r="C228" s="13" t="s">
        <v>702</v>
      </c>
      <c r="D228" s="39" t="s">
        <v>726</v>
      </c>
      <c r="E228" s="39" t="s">
        <v>741</v>
      </c>
      <c r="F228" s="13" t="s">
        <v>742</v>
      </c>
      <c r="G228" s="40">
        <v>691.96</v>
      </c>
      <c r="H228" s="40">
        <v>671.59</v>
      </c>
      <c r="I228" s="13"/>
      <c r="J228" s="33">
        <f t="shared" si="6"/>
        <v>671.59</v>
      </c>
      <c r="K228" s="33">
        <f t="shared" si="8"/>
        <v>16</v>
      </c>
      <c r="L228" s="13"/>
    </row>
    <row r="229" s="2" customFormat="1" ht="14.25" spans="1:12">
      <c r="A229" s="12">
        <v>225</v>
      </c>
      <c r="B229" s="13" t="s">
        <v>743</v>
      </c>
      <c r="C229" s="13" t="s">
        <v>744</v>
      </c>
      <c r="D229" s="39" t="s">
        <v>726</v>
      </c>
      <c r="E229" s="39" t="s">
        <v>745</v>
      </c>
      <c r="F229" s="13" t="s">
        <v>746</v>
      </c>
      <c r="G229" s="13">
        <v>284.75</v>
      </c>
      <c r="H229" s="40">
        <v>284.75</v>
      </c>
      <c r="I229" s="13"/>
      <c r="J229" s="33">
        <f t="shared" si="6"/>
        <v>284.75</v>
      </c>
      <c r="K229" s="33">
        <f t="shared" si="8"/>
        <v>7</v>
      </c>
      <c r="L229" s="13"/>
    </row>
    <row r="230" s="2" customFormat="1" ht="14.25" spans="1:12">
      <c r="A230" s="12">
        <v>226</v>
      </c>
      <c r="B230" s="13" t="s">
        <v>747</v>
      </c>
      <c r="C230" s="13" t="s">
        <v>748</v>
      </c>
      <c r="D230" s="39" t="s">
        <v>726</v>
      </c>
      <c r="E230" s="39" t="s">
        <v>745</v>
      </c>
      <c r="F230" s="13" t="s">
        <v>749</v>
      </c>
      <c r="G230" s="13">
        <v>246.02</v>
      </c>
      <c r="H230" s="40">
        <v>245.22</v>
      </c>
      <c r="I230" s="13"/>
      <c r="J230" s="33">
        <f t="shared" si="6"/>
        <v>245.22</v>
      </c>
      <c r="K230" s="33">
        <f t="shared" si="8"/>
        <v>6</v>
      </c>
      <c r="L230" s="48"/>
    </row>
    <row r="231" s="2" customFormat="1" ht="14.25" spans="1:12">
      <c r="A231" s="12">
        <v>227</v>
      </c>
      <c r="B231" s="13" t="s">
        <v>750</v>
      </c>
      <c r="C231" s="13" t="s">
        <v>751</v>
      </c>
      <c r="D231" s="39" t="s">
        <v>726</v>
      </c>
      <c r="E231" s="39" t="s">
        <v>752</v>
      </c>
      <c r="F231" s="13" t="s">
        <v>753</v>
      </c>
      <c r="G231" s="40">
        <v>425.24</v>
      </c>
      <c r="H231" s="40">
        <v>425.24</v>
      </c>
      <c r="I231" s="13"/>
      <c r="J231" s="33">
        <f t="shared" si="6"/>
        <v>425.24</v>
      </c>
      <c r="K231" s="33">
        <f t="shared" si="8"/>
        <v>10</v>
      </c>
      <c r="L231" s="13"/>
    </row>
    <row r="232" s="2" customFormat="1" ht="14.25" spans="1:12">
      <c r="A232" s="12">
        <v>228</v>
      </c>
      <c r="B232" s="13" t="s">
        <v>754</v>
      </c>
      <c r="C232" s="13" t="s">
        <v>755</v>
      </c>
      <c r="D232" s="39" t="s">
        <v>726</v>
      </c>
      <c r="E232" s="39" t="s">
        <v>756</v>
      </c>
      <c r="F232" s="13" t="s">
        <v>757</v>
      </c>
      <c r="G232" s="40">
        <v>478.39</v>
      </c>
      <c r="H232" s="40">
        <v>440.39</v>
      </c>
      <c r="I232" s="13"/>
      <c r="J232" s="33">
        <f t="shared" si="6"/>
        <v>440.39</v>
      </c>
      <c r="K232" s="33">
        <f t="shared" si="8"/>
        <v>11</v>
      </c>
      <c r="L232" s="13"/>
    </row>
    <row r="233" s="2" customFormat="1" ht="14.25" spans="1:12">
      <c r="A233" s="12">
        <v>229</v>
      </c>
      <c r="B233" s="13" t="s">
        <v>758</v>
      </c>
      <c r="C233" s="13" t="s">
        <v>759</v>
      </c>
      <c r="D233" s="39" t="s">
        <v>726</v>
      </c>
      <c r="E233" s="39" t="s">
        <v>760</v>
      </c>
      <c r="F233" s="13" t="s">
        <v>761</v>
      </c>
      <c r="G233" s="40">
        <v>200.978</v>
      </c>
      <c r="H233" s="40">
        <v>200</v>
      </c>
      <c r="I233" s="13"/>
      <c r="J233" s="33">
        <f t="shared" si="6"/>
        <v>200</v>
      </c>
      <c r="K233" s="33">
        <f t="shared" si="8"/>
        <v>5</v>
      </c>
      <c r="L233" s="13"/>
    </row>
    <row r="234" s="2" customFormat="1" ht="14.25" spans="1:12">
      <c r="A234" s="12">
        <v>230</v>
      </c>
      <c r="B234" s="13" t="s">
        <v>762</v>
      </c>
      <c r="C234" s="13" t="s">
        <v>763</v>
      </c>
      <c r="D234" s="39" t="s">
        <v>726</v>
      </c>
      <c r="E234" s="39" t="s">
        <v>764</v>
      </c>
      <c r="F234" s="13" t="s">
        <v>765</v>
      </c>
      <c r="G234" s="40">
        <v>1205.75</v>
      </c>
      <c r="H234" s="40">
        <v>1205.75</v>
      </c>
      <c r="I234" s="13"/>
      <c r="J234" s="33">
        <f t="shared" si="6"/>
        <v>1205.75</v>
      </c>
      <c r="K234" s="33">
        <f t="shared" si="8"/>
        <v>29</v>
      </c>
      <c r="L234" s="13"/>
    </row>
    <row r="235" s="2" customFormat="1" ht="14.25" spans="1:12">
      <c r="A235" s="12">
        <v>231</v>
      </c>
      <c r="B235" s="13" t="s">
        <v>766</v>
      </c>
      <c r="C235" s="13" t="s">
        <v>435</v>
      </c>
      <c r="D235" s="39" t="s">
        <v>726</v>
      </c>
      <c r="E235" s="39" t="s">
        <v>767</v>
      </c>
      <c r="F235" s="13" t="s">
        <v>768</v>
      </c>
      <c r="G235" s="40">
        <v>313.84</v>
      </c>
      <c r="H235" s="40">
        <v>313.84</v>
      </c>
      <c r="I235" s="13"/>
      <c r="J235" s="33">
        <f t="shared" si="6"/>
        <v>313.84</v>
      </c>
      <c r="K235" s="33">
        <f t="shared" si="8"/>
        <v>8</v>
      </c>
      <c r="L235" s="13"/>
    </row>
    <row r="236" s="2" customFormat="1" ht="14.25" spans="1:12">
      <c r="A236" s="12">
        <v>232</v>
      </c>
      <c r="B236" s="13" t="s">
        <v>769</v>
      </c>
      <c r="C236" s="13" t="s">
        <v>770</v>
      </c>
      <c r="D236" s="39" t="s">
        <v>726</v>
      </c>
      <c r="E236" s="39" t="s">
        <v>771</v>
      </c>
      <c r="F236" s="13" t="s">
        <v>772</v>
      </c>
      <c r="G236" s="40">
        <v>451.53</v>
      </c>
      <c r="H236" s="40">
        <v>447.33</v>
      </c>
      <c r="I236" s="13"/>
      <c r="J236" s="33">
        <f t="shared" si="6"/>
        <v>447.33</v>
      </c>
      <c r="K236" s="33">
        <f t="shared" si="8"/>
        <v>11</v>
      </c>
      <c r="L236" s="13"/>
    </row>
    <row r="237" s="2" customFormat="1" ht="14.25" spans="1:12">
      <c r="A237" s="12">
        <v>233</v>
      </c>
      <c r="B237" s="13" t="s">
        <v>773</v>
      </c>
      <c r="C237" s="13" t="s">
        <v>774</v>
      </c>
      <c r="D237" s="39" t="s">
        <v>726</v>
      </c>
      <c r="E237" s="39" t="s">
        <v>775</v>
      </c>
      <c r="F237" s="13" t="s">
        <v>776</v>
      </c>
      <c r="G237" s="13">
        <v>267.23</v>
      </c>
      <c r="H237" s="40">
        <v>200</v>
      </c>
      <c r="I237" s="13"/>
      <c r="J237" s="33">
        <f t="shared" si="6"/>
        <v>200</v>
      </c>
      <c r="K237" s="33">
        <f t="shared" si="8"/>
        <v>5</v>
      </c>
      <c r="L237" s="13"/>
    </row>
    <row r="238" s="2" customFormat="1" ht="14.25" spans="1:12">
      <c r="A238" s="12">
        <v>234</v>
      </c>
      <c r="B238" s="13" t="s">
        <v>777</v>
      </c>
      <c r="C238" s="13" t="s">
        <v>778</v>
      </c>
      <c r="D238" s="39" t="s">
        <v>726</v>
      </c>
      <c r="E238" s="39" t="s">
        <v>775</v>
      </c>
      <c r="F238" s="13" t="s">
        <v>779</v>
      </c>
      <c r="G238" s="13">
        <v>309.189</v>
      </c>
      <c r="H238" s="40">
        <v>290</v>
      </c>
      <c r="I238" s="13"/>
      <c r="J238" s="33">
        <f t="shared" si="6"/>
        <v>290</v>
      </c>
      <c r="K238" s="33">
        <f t="shared" si="8"/>
        <v>7</v>
      </c>
      <c r="L238" s="13"/>
    </row>
    <row r="239" s="2" customFormat="1" ht="14.25" spans="1:12">
      <c r="A239" s="12">
        <v>235</v>
      </c>
      <c r="B239" s="13" t="s">
        <v>780</v>
      </c>
      <c r="C239" s="13" t="s">
        <v>781</v>
      </c>
      <c r="D239" s="39" t="s">
        <v>726</v>
      </c>
      <c r="E239" s="39" t="s">
        <v>782</v>
      </c>
      <c r="F239" s="13" t="s">
        <v>783</v>
      </c>
      <c r="G239" s="40">
        <v>334.59</v>
      </c>
      <c r="H239" s="40">
        <v>334.59</v>
      </c>
      <c r="I239" s="13"/>
      <c r="J239" s="33">
        <f t="shared" si="6"/>
        <v>334.59</v>
      </c>
      <c r="K239" s="33">
        <f t="shared" si="8"/>
        <v>8</v>
      </c>
      <c r="L239" s="13"/>
    </row>
    <row r="240" s="2" customFormat="1" ht="14.25" spans="1:12">
      <c r="A240" s="12">
        <v>236</v>
      </c>
      <c r="B240" s="13" t="s">
        <v>784</v>
      </c>
      <c r="C240" s="13" t="s">
        <v>785</v>
      </c>
      <c r="D240" s="39" t="s">
        <v>726</v>
      </c>
      <c r="E240" s="39" t="s">
        <v>786</v>
      </c>
      <c r="F240" s="13" t="s">
        <v>787</v>
      </c>
      <c r="G240" s="13">
        <v>247.91</v>
      </c>
      <c r="H240" s="40">
        <v>219.21</v>
      </c>
      <c r="I240" s="13"/>
      <c r="J240" s="33">
        <f t="shared" si="6"/>
        <v>219.21</v>
      </c>
      <c r="K240" s="33">
        <f t="shared" si="8"/>
        <v>5</v>
      </c>
      <c r="L240" s="13"/>
    </row>
    <row r="241" s="2" customFormat="1" ht="14.25" spans="1:12">
      <c r="A241" s="12">
        <v>237</v>
      </c>
      <c r="B241" s="13" t="s">
        <v>788</v>
      </c>
      <c r="C241" s="13" t="s">
        <v>789</v>
      </c>
      <c r="D241" s="39" t="s">
        <v>726</v>
      </c>
      <c r="E241" s="39" t="s">
        <v>734</v>
      </c>
      <c r="F241" s="13" t="s">
        <v>790</v>
      </c>
      <c r="G241" s="40">
        <v>207.72</v>
      </c>
      <c r="H241" s="40">
        <v>207.72</v>
      </c>
      <c r="I241" s="13"/>
      <c r="J241" s="33">
        <f t="shared" si="6"/>
        <v>207.72</v>
      </c>
      <c r="K241" s="33">
        <f t="shared" si="8"/>
        <v>5</v>
      </c>
      <c r="L241" s="13"/>
    </row>
    <row r="242" s="2" customFormat="1" ht="14.25" spans="1:12">
      <c r="A242" s="12">
        <v>238</v>
      </c>
      <c r="B242" s="13" t="s">
        <v>791</v>
      </c>
      <c r="C242" s="13" t="s">
        <v>792</v>
      </c>
      <c r="D242" s="39" t="s">
        <v>726</v>
      </c>
      <c r="E242" s="39" t="s">
        <v>793</v>
      </c>
      <c r="F242" s="13" t="s">
        <v>794</v>
      </c>
      <c r="G242" s="40">
        <v>275.37</v>
      </c>
      <c r="H242" s="40">
        <v>250</v>
      </c>
      <c r="I242" s="13"/>
      <c r="J242" s="33">
        <f t="shared" si="6"/>
        <v>250</v>
      </c>
      <c r="K242" s="33">
        <f t="shared" si="8"/>
        <v>6</v>
      </c>
      <c r="L242" s="13"/>
    </row>
    <row r="243" s="2" customFormat="1" ht="14.25" spans="1:12">
      <c r="A243" s="12">
        <v>239</v>
      </c>
      <c r="B243" s="13" t="s">
        <v>795</v>
      </c>
      <c r="C243" s="13" t="s">
        <v>796</v>
      </c>
      <c r="D243" s="39" t="s">
        <v>726</v>
      </c>
      <c r="E243" s="39" t="s">
        <v>797</v>
      </c>
      <c r="F243" s="13" t="s">
        <v>798</v>
      </c>
      <c r="G243" s="40">
        <v>868.68</v>
      </c>
      <c r="H243" s="40">
        <v>854.93</v>
      </c>
      <c r="I243" s="13"/>
      <c r="J243" s="33">
        <f t="shared" si="6"/>
        <v>854.93</v>
      </c>
      <c r="K243" s="33">
        <f t="shared" si="8"/>
        <v>21</v>
      </c>
      <c r="L243" s="13"/>
    </row>
    <row r="244" s="2" customFormat="1" ht="14.25" spans="1:12">
      <c r="A244" s="12">
        <v>240</v>
      </c>
      <c r="B244" s="13" t="s">
        <v>799</v>
      </c>
      <c r="C244" s="13" t="s">
        <v>744</v>
      </c>
      <c r="D244" s="39" t="s">
        <v>726</v>
      </c>
      <c r="E244" s="39" t="s">
        <v>734</v>
      </c>
      <c r="F244" s="13" t="s">
        <v>800</v>
      </c>
      <c r="G244" s="40">
        <v>230.52</v>
      </c>
      <c r="H244" s="40">
        <v>224.52</v>
      </c>
      <c r="I244" s="13"/>
      <c r="J244" s="33">
        <f t="shared" si="6"/>
        <v>224.52</v>
      </c>
      <c r="K244" s="33">
        <f t="shared" si="8"/>
        <v>5</v>
      </c>
      <c r="L244" s="13"/>
    </row>
    <row r="245" s="2" customFormat="1" ht="14.25" spans="1:12">
      <c r="A245" s="12">
        <v>241</v>
      </c>
      <c r="B245" s="13" t="s">
        <v>801</v>
      </c>
      <c r="C245" s="13" t="s">
        <v>227</v>
      </c>
      <c r="D245" s="39" t="s">
        <v>726</v>
      </c>
      <c r="E245" s="39" t="s">
        <v>802</v>
      </c>
      <c r="F245" s="13" t="s">
        <v>803</v>
      </c>
      <c r="G245" s="40">
        <v>552.58</v>
      </c>
      <c r="H245" s="40">
        <v>430</v>
      </c>
      <c r="I245" s="13"/>
      <c r="J245" s="33">
        <f t="shared" si="6"/>
        <v>430</v>
      </c>
      <c r="K245" s="33">
        <f t="shared" si="8"/>
        <v>10</v>
      </c>
      <c r="L245" s="13"/>
    </row>
    <row r="246" s="2" customFormat="1" ht="14.25" spans="1:12">
      <c r="A246" s="12">
        <v>242</v>
      </c>
      <c r="B246" s="13" t="s">
        <v>804</v>
      </c>
      <c r="C246" s="13" t="s">
        <v>805</v>
      </c>
      <c r="D246" s="39" t="s">
        <v>726</v>
      </c>
      <c r="E246" s="39" t="s">
        <v>806</v>
      </c>
      <c r="F246" s="13" t="s">
        <v>807</v>
      </c>
      <c r="G246" s="40">
        <v>292.05</v>
      </c>
      <c r="H246" s="40">
        <v>292.05</v>
      </c>
      <c r="I246" s="13"/>
      <c r="J246" s="33">
        <f t="shared" si="6"/>
        <v>292.05</v>
      </c>
      <c r="K246" s="33">
        <f t="shared" si="8"/>
        <v>7</v>
      </c>
      <c r="L246" s="13"/>
    </row>
    <row r="247" s="2" customFormat="1" ht="14.25" spans="1:12">
      <c r="A247" s="12">
        <v>243</v>
      </c>
      <c r="B247" s="13" t="s">
        <v>808</v>
      </c>
      <c r="C247" s="13" t="s">
        <v>809</v>
      </c>
      <c r="D247" s="39" t="s">
        <v>726</v>
      </c>
      <c r="E247" s="39" t="s">
        <v>760</v>
      </c>
      <c r="F247" s="13" t="s">
        <v>810</v>
      </c>
      <c r="G247" s="40">
        <v>278.823</v>
      </c>
      <c r="H247" s="40">
        <v>220</v>
      </c>
      <c r="I247" s="13"/>
      <c r="J247" s="33">
        <f t="shared" si="6"/>
        <v>220</v>
      </c>
      <c r="K247" s="33">
        <f t="shared" si="8"/>
        <v>5</v>
      </c>
      <c r="L247" s="13"/>
    </row>
    <row r="248" s="2" customFormat="1" ht="14.25" spans="1:12">
      <c r="A248" s="12">
        <v>244</v>
      </c>
      <c r="B248" s="13" t="s">
        <v>811</v>
      </c>
      <c r="C248" s="13" t="s">
        <v>812</v>
      </c>
      <c r="D248" s="39" t="s">
        <v>726</v>
      </c>
      <c r="E248" s="39" t="s">
        <v>738</v>
      </c>
      <c r="F248" s="13" t="s">
        <v>813</v>
      </c>
      <c r="G248" s="40">
        <v>326.17</v>
      </c>
      <c r="H248" s="40">
        <v>285</v>
      </c>
      <c r="I248" s="13"/>
      <c r="J248" s="33">
        <f t="shared" si="6"/>
        <v>285</v>
      </c>
      <c r="K248" s="33">
        <f t="shared" si="8"/>
        <v>7</v>
      </c>
      <c r="L248" s="13"/>
    </row>
    <row r="249" s="2" customFormat="1" ht="14.25" spans="1:12">
      <c r="A249" s="12">
        <v>245</v>
      </c>
      <c r="B249" s="13" t="s">
        <v>814</v>
      </c>
      <c r="C249" s="13" t="s">
        <v>815</v>
      </c>
      <c r="D249" s="39" t="s">
        <v>726</v>
      </c>
      <c r="E249" s="39" t="s">
        <v>816</v>
      </c>
      <c r="F249" s="13" t="s">
        <v>817</v>
      </c>
      <c r="G249" s="40">
        <v>308.35</v>
      </c>
      <c r="H249" s="40">
        <v>286.7</v>
      </c>
      <c r="I249" s="13"/>
      <c r="J249" s="33">
        <f t="shared" si="6"/>
        <v>286.7</v>
      </c>
      <c r="K249" s="33">
        <f t="shared" si="8"/>
        <v>7</v>
      </c>
      <c r="L249" s="13"/>
    </row>
    <row r="250" s="2" customFormat="1" ht="14.25" spans="1:12">
      <c r="A250" s="12">
        <v>246</v>
      </c>
      <c r="B250" s="19" t="s">
        <v>818</v>
      </c>
      <c r="C250" s="14" t="s">
        <v>819</v>
      </c>
      <c r="D250" s="12" t="s">
        <v>726</v>
      </c>
      <c r="E250" s="12" t="s">
        <v>820</v>
      </c>
      <c r="F250" s="12" t="s">
        <v>821</v>
      </c>
      <c r="G250" s="12">
        <v>1914.31</v>
      </c>
      <c r="H250" s="21">
        <v>1517.56</v>
      </c>
      <c r="I250" s="13"/>
      <c r="J250" s="33">
        <f t="shared" si="6"/>
        <v>1517.56</v>
      </c>
      <c r="K250" s="33">
        <f t="shared" si="8"/>
        <v>37</v>
      </c>
      <c r="L250" s="15"/>
    </row>
    <row r="251" s="2" customFormat="1" ht="14.25" spans="1:12">
      <c r="A251" s="12">
        <v>247</v>
      </c>
      <c r="B251" s="13" t="s">
        <v>822</v>
      </c>
      <c r="C251" s="13" t="s">
        <v>823</v>
      </c>
      <c r="D251" s="39" t="s">
        <v>726</v>
      </c>
      <c r="E251" s="39" t="s">
        <v>727</v>
      </c>
      <c r="F251" s="13" t="s">
        <v>824</v>
      </c>
      <c r="G251" s="40">
        <v>293.18</v>
      </c>
      <c r="H251" s="40">
        <v>278</v>
      </c>
      <c r="I251" s="13"/>
      <c r="J251" s="33">
        <f t="shared" si="6"/>
        <v>278</v>
      </c>
      <c r="K251" s="33">
        <f t="shared" si="8"/>
        <v>7</v>
      </c>
      <c r="L251" s="13"/>
    </row>
    <row r="252" s="2" customFormat="1" ht="14.25" spans="1:12">
      <c r="A252" s="12">
        <v>248</v>
      </c>
      <c r="B252" s="13" t="s">
        <v>825</v>
      </c>
      <c r="C252" s="13" t="s">
        <v>349</v>
      </c>
      <c r="D252" s="39" t="s">
        <v>726</v>
      </c>
      <c r="E252" s="39" t="s">
        <v>826</v>
      </c>
      <c r="F252" s="13" t="s">
        <v>827</v>
      </c>
      <c r="G252" s="13">
        <v>321.64</v>
      </c>
      <c r="H252" s="40">
        <v>321.64</v>
      </c>
      <c r="I252" s="13"/>
      <c r="J252" s="33">
        <f t="shared" si="6"/>
        <v>321.64</v>
      </c>
      <c r="K252" s="33">
        <f t="shared" si="8"/>
        <v>8</v>
      </c>
      <c r="L252" s="13"/>
    </row>
    <row r="253" s="2" customFormat="1" ht="14.25" spans="1:12">
      <c r="A253" s="12">
        <v>249</v>
      </c>
      <c r="B253" s="13" t="s">
        <v>828</v>
      </c>
      <c r="C253" s="13" t="s">
        <v>829</v>
      </c>
      <c r="D253" s="39" t="s">
        <v>726</v>
      </c>
      <c r="E253" s="39" t="s">
        <v>734</v>
      </c>
      <c r="F253" s="13" t="s">
        <v>830</v>
      </c>
      <c r="G253" s="40">
        <v>253.96</v>
      </c>
      <c r="H253" s="40">
        <v>253.96</v>
      </c>
      <c r="I253" s="13"/>
      <c r="J253" s="33">
        <f t="shared" si="6"/>
        <v>253.96</v>
      </c>
      <c r="K253" s="33">
        <f t="shared" si="8"/>
        <v>6</v>
      </c>
      <c r="L253" s="13"/>
    </row>
    <row r="254" s="2" customFormat="1" ht="14.25" spans="1:12">
      <c r="A254" s="12">
        <v>250</v>
      </c>
      <c r="B254" s="13" t="s">
        <v>831</v>
      </c>
      <c r="C254" s="13" t="s">
        <v>152</v>
      </c>
      <c r="D254" s="39" t="s">
        <v>726</v>
      </c>
      <c r="E254" s="39" t="s">
        <v>786</v>
      </c>
      <c r="F254" s="13" t="s">
        <v>832</v>
      </c>
      <c r="G254" s="13">
        <v>764</v>
      </c>
      <c r="H254" s="40">
        <v>764</v>
      </c>
      <c r="I254" s="13"/>
      <c r="J254" s="33">
        <f t="shared" si="6"/>
        <v>764</v>
      </c>
      <c r="K254" s="33">
        <f t="shared" si="8"/>
        <v>18</v>
      </c>
      <c r="L254" s="13"/>
    </row>
    <row r="255" s="2" customFormat="1" ht="28.5" spans="1:12">
      <c r="A255" s="12">
        <v>251</v>
      </c>
      <c r="B255" s="13" t="s">
        <v>833</v>
      </c>
      <c r="C255" s="13" t="s">
        <v>647</v>
      </c>
      <c r="D255" s="39" t="s">
        <v>726</v>
      </c>
      <c r="E255" s="39" t="s">
        <v>834</v>
      </c>
      <c r="F255" s="13" t="s">
        <v>835</v>
      </c>
      <c r="G255" s="40">
        <v>1384.38</v>
      </c>
      <c r="H255" s="40">
        <v>1166</v>
      </c>
      <c r="I255" s="13"/>
      <c r="J255" s="33">
        <f t="shared" si="6"/>
        <v>1166</v>
      </c>
      <c r="K255" s="33">
        <f t="shared" si="8"/>
        <v>28</v>
      </c>
      <c r="L255" s="13"/>
    </row>
    <row r="256" s="2" customFormat="1" ht="57" spans="1:12">
      <c r="A256" s="12">
        <v>252</v>
      </c>
      <c r="B256" s="13" t="s">
        <v>836</v>
      </c>
      <c r="C256" s="13" t="s">
        <v>744</v>
      </c>
      <c r="D256" s="39" t="s">
        <v>726</v>
      </c>
      <c r="E256" s="39" t="s">
        <v>837</v>
      </c>
      <c r="F256" s="13" t="s">
        <v>838</v>
      </c>
      <c r="G256" s="40">
        <v>2502.87</v>
      </c>
      <c r="H256" s="40">
        <v>2087</v>
      </c>
      <c r="I256" s="13"/>
      <c r="J256" s="33">
        <f t="shared" si="6"/>
        <v>2087</v>
      </c>
      <c r="K256" s="33">
        <f t="shared" si="8"/>
        <v>50</v>
      </c>
      <c r="L256" s="13"/>
    </row>
    <row r="257" s="2" customFormat="1" ht="14.25" spans="1:12">
      <c r="A257" s="12">
        <v>253</v>
      </c>
      <c r="B257" s="13" t="s">
        <v>839</v>
      </c>
      <c r="C257" s="13" t="s">
        <v>840</v>
      </c>
      <c r="D257" s="39" t="s">
        <v>726</v>
      </c>
      <c r="E257" s="39" t="s">
        <v>841</v>
      </c>
      <c r="F257" s="13" t="s">
        <v>842</v>
      </c>
      <c r="G257" s="13">
        <v>356</v>
      </c>
      <c r="H257" s="40">
        <v>310</v>
      </c>
      <c r="I257" s="13"/>
      <c r="J257" s="33">
        <f t="shared" si="6"/>
        <v>310</v>
      </c>
      <c r="K257" s="33">
        <f t="shared" si="8"/>
        <v>7</v>
      </c>
      <c r="L257" s="13"/>
    </row>
    <row r="258" s="2" customFormat="1" ht="14.25" spans="1:12">
      <c r="A258" s="12">
        <v>254</v>
      </c>
      <c r="B258" s="13" t="s">
        <v>843</v>
      </c>
      <c r="C258" s="13" t="s">
        <v>844</v>
      </c>
      <c r="D258" s="39" t="s">
        <v>726</v>
      </c>
      <c r="E258" s="39" t="s">
        <v>826</v>
      </c>
      <c r="F258" s="13" t="s">
        <v>845</v>
      </c>
      <c r="G258" s="13">
        <v>263</v>
      </c>
      <c r="H258" s="40">
        <v>263</v>
      </c>
      <c r="I258" s="13"/>
      <c r="J258" s="33">
        <f t="shared" si="6"/>
        <v>263</v>
      </c>
      <c r="K258" s="33">
        <f t="shared" si="8"/>
        <v>6</v>
      </c>
      <c r="L258" s="13"/>
    </row>
    <row r="259" s="2" customFormat="1" ht="14.25" spans="1:12">
      <c r="A259" s="12">
        <v>255</v>
      </c>
      <c r="B259" s="13" t="s">
        <v>846</v>
      </c>
      <c r="C259" s="13" t="s">
        <v>847</v>
      </c>
      <c r="D259" s="39" t="s">
        <v>726</v>
      </c>
      <c r="E259" s="39" t="s">
        <v>734</v>
      </c>
      <c r="F259" s="13" t="s">
        <v>848</v>
      </c>
      <c r="G259" s="40">
        <v>233.07</v>
      </c>
      <c r="H259" s="40">
        <v>233.07</v>
      </c>
      <c r="I259" s="13"/>
      <c r="J259" s="33">
        <f t="shared" si="6"/>
        <v>233.07</v>
      </c>
      <c r="K259" s="33">
        <f t="shared" si="8"/>
        <v>6</v>
      </c>
      <c r="L259" s="13"/>
    </row>
    <row r="260" s="2" customFormat="1" ht="14.25" spans="1:12">
      <c r="A260" s="12">
        <v>256</v>
      </c>
      <c r="B260" s="13" t="s">
        <v>849</v>
      </c>
      <c r="C260" s="13" t="s">
        <v>850</v>
      </c>
      <c r="D260" s="39" t="s">
        <v>726</v>
      </c>
      <c r="E260" s="39" t="s">
        <v>734</v>
      </c>
      <c r="F260" s="13" t="s">
        <v>851</v>
      </c>
      <c r="G260" s="40">
        <v>203.79</v>
      </c>
      <c r="H260" s="40">
        <v>203.79</v>
      </c>
      <c r="I260" s="13"/>
      <c r="J260" s="33">
        <f t="shared" si="6"/>
        <v>203.79</v>
      </c>
      <c r="K260" s="33">
        <f t="shared" si="8"/>
        <v>5</v>
      </c>
      <c r="L260" s="13"/>
    </row>
    <row r="261" s="2" customFormat="1" ht="14.25" spans="1:12">
      <c r="A261" s="12">
        <v>257</v>
      </c>
      <c r="B261" s="13" t="s">
        <v>852</v>
      </c>
      <c r="C261" s="13" t="s">
        <v>853</v>
      </c>
      <c r="D261" s="39" t="s">
        <v>726</v>
      </c>
      <c r="E261" s="39" t="s">
        <v>854</v>
      </c>
      <c r="F261" s="13" t="s">
        <v>855</v>
      </c>
      <c r="G261" s="40">
        <v>402.43</v>
      </c>
      <c r="H261" s="40">
        <v>398.53</v>
      </c>
      <c r="I261" s="13"/>
      <c r="J261" s="33">
        <f t="shared" ref="J261:J324" si="9">H261</f>
        <v>398.53</v>
      </c>
      <c r="K261" s="33">
        <f t="shared" si="8"/>
        <v>10</v>
      </c>
      <c r="L261" s="13"/>
    </row>
    <row r="262" s="2" customFormat="1" ht="14.25" spans="1:12">
      <c r="A262" s="12">
        <v>258</v>
      </c>
      <c r="B262" s="13" t="s">
        <v>856</v>
      </c>
      <c r="C262" s="13" t="s">
        <v>857</v>
      </c>
      <c r="D262" s="39" t="s">
        <v>726</v>
      </c>
      <c r="E262" s="39" t="s">
        <v>858</v>
      </c>
      <c r="F262" s="13" t="s">
        <v>859</v>
      </c>
      <c r="G262" s="40">
        <v>264.18</v>
      </c>
      <c r="H262" s="40">
        <v>264.18</v>
      </c>
      <c r="I262" s="13"/>
      <c r="J262" s="33">
        <f t="shared" si="9"/>
        <v>264.18</v>
      </c>
      <c r="K262" s="33">
        <f t="shared" si="8"/>
        <v>6</v>
      </c>
      <c r="L262" s="13"/>
    </row>
    <row r="263" s="2" customFormat="1" ht="14.25" spans="1:12">
      <c r="A263" s="12">
        <v>259</v>
      </c>
      <c r="B263" s="13" t="s">
        <v>860</v>
      </c>
      <c r="C263" s="13" t="s">
        <v>861</v>
      </c>
      <c r="D263" s="39" t="s">
        <v>726</v>
      </c>
      <c r="E263" s="39" t="s">
        <v>862</v>
      </c>
      <c r="F263" s="13" t="s">
        <v>863</v>
      </c>
      <c r="G263" s="40">
        <v>472.59</v>
      </c>
      <c r="H263" s="40">
        <v>456.59</v>
      </c>
      <c r="I263" s="13"/>
      <c r="J263" s="33">
        <f t="shared" si="9"/>
        <v>456.59</v>
      </c>
      <c r="K263" s="33">
        <f t="shared" si="8"/>
        <v>11</v>
      </c>
      <c r="L263" s="13"/>
    </row>
    <row r="264" s="2" customFormat="1" ht="14.25" spans="1:12">
      <c r="A264" s="12">
        <v>260</v>
      </c>
      <c r="B264" s="13" t="s">
        <v>864</v>
      </c>
      <c r="C264" s="13" t="s">
        <v>865</v>
      </c>
      <c r="D264" s="39" t="s">
        <v>726</v>
      </c>
      <c r="E264" s="39" t="s">
        <v>862</v>
      </c>
      <c r="F264" s="13" t="s">
        <v>866</v>
      </c>
      <c r="G264" s="40">
        <v>256.82</v>
      </c>
      <c r="H264" s="40">
        <v>222.59</v>
      </c>
      <c r="I264" s="13"/>
      <c r="J264" s="33">
        <f t="shared" si="9"/>
        <v>222.59</v>
      </c>
      <c r="K264" s="33">
        <f t="shared" si="8"/>
        <v>5</v>
      </c>
      <c r="L264" s="13"/>
    </row>
    <row r="265" s="2" customFormat="1" ht="14.25" spans="1:12">
      <c r="A265" s="12">
        <v>261</v>
      </c>
      <c r="B265" s="13" t="s">
        <v>867</v>
      </c>
      <c r="C265" s="13" t="s">
        <v>868</v>
      </c>
      <c r="D265" s="39" t="s">
        <v>726</v>
      </c>
      <c r="E265" s="39" t="s">
        <v>869</v>
      </c>
      <c r="F265" s="13" t="s">
        <v>870</v>
      </c>
      <c r="G265" s="40">
        <v>212.72</v>
      </c>
      <c r="H265" s="40">
        <v>202</v>
      </c>
      <c r="I265" s="13"/>
      <c r="J265" s="33">
        <f t="shared" si="9"/>
        <v>202</v>
      </c>
      <c r="K265" s="33">
        <f t="shared" si="8"/>
        <v>5</v>
      </c>
      <c r="L265" s="13"/>
    </row>
    <row r="266" s="2" customFormat="1" ht="14.25" spans="1:12">
      <c r="A266" s="12">
        <v>262</v>
      </c>
      <c r="B266" s="19" t="s">
        <v>871</v>
      </c>
      <c r="C266" s="14" t="s">
        <v>872</v>
      </c>
      <c r="D266" s="12" t="s">
        <v>726</v>
      </c>
      <c r="E266" s="12" t="s">
        <v>738</v>
      </c>
      <c r="F266" s="12" t="s">
        <v>873</v>
      </c>
      <c r="G266" s="12">
        <v>334.803</v>
      </c>
      <c r="H266" s="21">
        <v>255</v>
      </c>
      <c r="I266" s="13"/>
      <c r="J266" s="33">
        <f t="shared" si="9"/>
        <v>255</v>
      </c>
      <c r="K266" s="33">
        <f t="shared" si="8"/>
        <v>6</v>
      </c>
      <c r="L266" s="32"/>
    </row>
    <row r="267" s="2" customFormat="1" ht="14.25" spans="1:12">
      <c r="A267" s="12">
        <v>263</v>
      </c>
      <c r="B267" s="19" t="s">
        <v>874</v>
      </c>
      <c r="C267" s="14" t="s">
        <v>875</v>
      </c>
      <c r="D267" s="12" t="s">
        <v>726</v>
      </c>
      <c r="E267" s="12" t="s">
        <v>876</v>
      </c>
      <c r="F267" s="12" t="s">
        <v>877</v>
      </c>
      <c r="G267" s="12">
        <v>713.32</v>
      </c>
      <c r="H267" s="21">
        <v>677</v>
      </c>
      <c r="I267" s="13"/>
      <c r="J267" s="33">
        <f t="shared" si="9"/>
        <v>677</v>
      </c>
      <c r="K267" s="33">
        <f t="shared" si="8"/>
        <v>16</v>
      </c>
      <c r="L267" s="15"/>
    </row>
    <row r="268" s="2" customFormat="1" ht="14.25" spans="1:12">
      <c r="A268" s="12">
        <v>264</v>
      </c>
      <c r="B268" s="19" t="s">
        <v>878</v>
      </c>
      <c r="C268" s="14" t="s">
        <v>879</v>
      </c>
      <c r="D268" s="12" t="s">
        <v>726</v>
      </c>
      <c r="E268" s="12" t="s">
        <v>880</v>
      </c>
      <c r="F268" s="12" t="s">
        <v>881</v>
      </c>
      <c r="G268" s="12">
        <v>1125.8</v>
      </c>
      <c r="H268" s="21">
        <v>900</v>
      </c>
      <c r="I268" s="13"/>
      <c r="J268" s="33">
        <f t="shared" si="9"/>
        <v>900</v>
      </c>
      <c r="K268" s="33">
        <f t="shared" si="8"/>
        <v>22</v>
      </c>
      <c r="L268" s="15"/>
    </row>
    <row r="269" s="2" customFormat="1" ht="14.25" spans="1:12">
      <c r="A269" s="12">
        <v>265</v>
      </c>
      <c r="B269" s="19" t="s">
        <v>882</v>
      </c>
      <c r="C269" s="14" t="s">
        <v>883</v>
      </c>
      <c r="D269" s="12" t="s">
        <v>726</v>
      </c>
      <c r="E269" s="12" t="s">
        <v>745</v>
      </c>
      <c r="F269" s="12" t="s">
        <v>884</v>
      </c>
      <c r="G269" s="12">
        <v>766.71</v>
      </c>
      <c r="H269" s="21">
        <v>530</v>
      </c>
      <c r="I269" s="13"/>
      <c r="J269" s="33">
        <f t="shared" si="9"/>
        <v>530</v>
      </c>
      <c r="K269" s="33">
        <f t="shared" si="8"/>
        <v>13</v>
      </c>
      <c r="L269" s="15"/>
    </row>
    <row r="270" s="2" customFormat="1" ht="28.5" spans="1:12">
      <c r="A270" s="12">
        <v>266</v>
      </c>
      <c r="B270" s="13" t="s">
        <v>885</v>
      </c>
      <c r="C270" s="49" t="s">
        <v>886</v>
      </c>
      <c r="D270" s="12" t="s">
        <v>887</v>
      </c>
      <c r="E270" s="12" t="s">
        <v>888</v>
      </c>
      <c r="F270" s="12" t="s">
        <v>889</v>
      </c>
      <c r="G270" s="12">
        <v>3293</v>
      </c>
      <c r="H270" s="21">
        <v>477.8</v>
      </c>
      <c r="I270" s="13"/>
      <c r="J270" s="33">
        <f t="shared" si="9"/>
        <v>477.8</v>
      </c>
      <c r="K270" s="33">
        <f t="shared" si="8"/>
        <v>12</v>
      </c>
      <c r="L270" s="15"/>
    </row>
    <row r="271" s="2" customFormat="1" ht="14.25" spans="1:12">
      <c r="A271" s="12">
        <v>267</v>
      </c>
      <c r="B271" s="19" t="s">
        <v>890</v>
      </c>
      <c r="C271" s="13" t="s">
        <v>463</v>
      </c>
      <c r="D271" s="39" t="s">
        <v>891</v>
      </c>
      <c r="E271" s="39" t="s">
        <v>892</v>
      </c>
      <c r="F271" s="13" t="s">
        <v>893</v>
      </c>
      <c r="G271" s="12">
        <v>210.79</v>
      </c>
      <c r="H271" s="21">
        <v>210.79</v>
      </c>
      <c r="I271" s="13"/>
      <c r="J271" s="33">
        <f t="shared" si="9"/>
        <v>210.79</v>
      </c>
      <c r="K271" s="33">
        <f t="shared" si="8"/>
        <v>5</v>
      </c>
      <c r="L271" s="39"/>
    </row>
    <row r="272" s="2" customFormat="1" ht="14.25" spans="1:12">
      <c r="A272" s="12">
        <v>268</v>
      </c>
      <c r="B272" s="13" t="s">
        <v>894</v>
      </c>
      <c r="C272" s="13" t="s">
        <v>895</v>
      </c>
      <c r="D272" s="39" t="s">
        <v>891</v>
      </c>
      <c r="E272" s="39" t="s">
        <v>896</v>
      </c>
      <c r="F272" s="13" t="s">
        <v>897</v>
      </c>
      <c r="G272" s="40">
        <v>229.72</v>
      </c>
      <c r="H272" s="40">
        <v>227.72</v>
      </c>
      <c r="I272" s="13"/>
      <c r="J272" s="33">
        <f t="shared" si="9"/>
        <v>227.72</v>
      </c>
      <c r="K272" s="33">
        <f t="shared" si="8"/>
        <v>6</v>
      </c>
      <c r="L272" s="39"/>
    </row>
    <row r="273" s="2" customFormat="1" ht="14.25" spans="1:12">
      <c r="A273" s="12">
        <v>269</v>
      </c>
      <c r="B273" s="13" t="s">
        <v>898</v>
      </c>
      <c r="C273" s="13" t="s">
        <v>899</v>
      </c>
      <c r="D273" s="39" t="s">
        <v>891</v>
      </c>
      <c r="E273" s="39" t="s">
        <v>896</v>
      </c>
      <c r="F273" s="13" t="s">
        <v>900</v>
      </c>
      <c r="G273" s="40">
        <v>255.59</v>
      </c>
      <c r="H273" s="40">
        <v>253.54</v>
      </c>
      <c r="I273" s="13"/>
      <c r="J273" s="33">
        <f t="shared" si="9"/>
        <v>253.54</v>
      </c>
      <c r="K273" s="33">
        <f t="shared" si="8"/>
        <v>6</v>
      </c>
      <c r="L273" s="39"/>
    </row>
    <row r="274" s="2" customFormat="1" ht="28.5" spans="1:12">
      <c r="A274" s="12">
        <v>270</v>
      </c>
      <c r="B274" s="13" t="s">
        <v>901</v>
      </c>
      <c r="C274" s="13" t="s">
        <v>902</v>
      </c>
      <c r="D274" s="39" t="s">
        <v>891</v>
      </c>
      <c r="E274" s="39" t="s">
        <v>903</v>
      </c>
      <c r="F274" s="13" t="s">
        <v>904</v>
      </c>
      <c r="G274" s="40">
        <v>1151.51</v>
      </c>
      <c r="H274" s="40">
        <v>1050.99</v>
      </c>
      <c r="I274" s="13"/>
      <c r="J274" s="33">
        <f t="shared" si="9"/>
        <v>1050.99</v>
      </c>
      <c r="K274" s="33">
        <f t="shared" si="8"/>
        <v>25</v>
      </c>
      <c r="L274" s="39"/>
    </row>
    <row r="275" s="2" customFormat="1" ht="28.5" spans="1:12">
      <c r="A275" s="12">
        <v>271</v>
      </c>
      <c r="B275" s="13" t="s">
        <v>905</v>
      </c>
      <c r="C275" s="13" t="s">
        <v>349</v>
      </c>
      <c r="D275" s="39" t="s">
        <v>891</v>
      </c>
      <c r="E275" s="39" t="s">
        <v>906</v>
      </c>
      <c r="F275" s="13" t="s">
        <v>907</v>
      </c>
      <c r="G275" s="40">
        <v>493</v>
      </c>
      <c r="H275" s="40">
        <v>491</v>
      </c>
      <c r="I275" s="13"/>
      <c r="J275" s="33">
        <f t="shared" si="9"/>
        <v>491</v>
      </c>
      <c r="K275" s="33">
        <f t="shared" si="8"/>
        <v>12</v>
      </c>
      <c r="L275" s="39"/>
    </row>
    <row r="276" s="2" customFormat="1" ht="14.25" spans="1:12">
      <c r="A276" s="12">
        <v>272</v>
      </c>
      <c r="B276" s="13" t="s">
        <v>908</v>
      </c>
      <c r="C276" s="13" t="s">
        <v>392</v>
      </c>
      <c r="D276" s="39" t="s">
        <v>891</v>
      </c>
      <c r="E276" s="39" t="s">
        <v>909</v>
      </c>
      <c r="F276" s="13" t="s">
        <v>910</v>
      </c>
      <c r="G276" s="40">
        <v>308.54</v>
      </c>
      <c r="H276" s="40">
        <v>284.75</v>
      </c>
      <c r="I276" s="13"/>
      <c r="J276" s="33">
        <f t="shared" si="9"/>
        <v>284.75</v>
      </c>
      <c r="K276" s="33">
        <f t="shared" si="8"/>
        <v>7</v>
      </c>
      <c r="L276" s="39"/>
    </row>
    <row r="277" s="2" customFormat="1" ht="14.25" spans="1:12">
      <c r="A277" s="12">
        <v>273</v>
      </c>
      <c r="B277" s="13" t="s">
        <v>911</v>
      </c>
      <c r="C277" s="13" t="s">
        <v>614</v>
      </c>
      <c r="D277" s="39" t="s">
        <v>891</v>
      </c>
      <c r="E277" s="39" t="s">
        <v>909</v>
      </c>
      <c r="F277" s="13" t="s">
        <v>912</v>
      </c>
      <c r="G277" s="40">
        <v>508.28</v>
      </c>
      <c r="H277" s="40">
        <v>508.28</v>
      </c>
      <c r="I277" s="13"/>
      <c r="J277" s="33">
        <f t="shared" si="9"/>
        <v>508.28</v>
      </c>
      <c r="K277" s="33">
        <f t="shared" si="8"/>
        <v>12</v>
      </c>
      <c r="L277" s="39"/>
    </row>
    <row r="278" s="2" customFormat="1" ht="14.25" spans="1:12">
      <c r="A278" s="12">
        <v>274</v>
      </c>
      <c r="B278" s="13" t="s">
        <v>913</v>
      </c>
      <c r="C278" s="13" t="s">
        <v>914</v>
      </c>
      <c r="D278" s="39" t="s">
        <v>891</v>
      </c>
      <c r="E278" s="39" t="s">
        <v>896</v>
      </c>
      <c r="F278" s="13" t="s">
        <v>915</v>
      </c>
      <c r="G278" s="40">
        <v>238.74</v>
      </c>
      <c r="H278" s="40">
        <v>238.74</v>
      </c>
      <c r="I278" s="13"/>
      <c r="J278" s="33">
        <f t="shared" si="9"/>
        <v>238.74</v>
      </c>
      <c r="K278" s="33">
        <f t="shared" si="8"/>
        <v>6</v>
      </c>
      <c r="L278" s="39"/>
    </row>
    <row r="279" s="2" customFormat="1" ht="14.25" spans="1:12">
      <c r="A279" s="12">
        <v>275</v>
      </c>
      <c r="B279" s="13" t="s">
        <v>916</v>
      </c>
      <c r="C279" s="13" t="s">
        <v>425</v>
      </c>
      <c r="D279" s="39" t="s">
        <v>891</v>
      </c>
      <c r="E279" s="39" t="s">
        <v>917</v>
      </c>
      <c r="F279" s="13" t="s">
        <v>918</v>
      </c>
      <c r="G279" s="40">
        <v>294.69</v>
      </c>
      <c r="H279" s="40">
        <v>289.69</v>
      </c>
      <c r="I279" s="13"/>
      <c r="J279" s="33">
        <f t="shared" si="9"/>
        <v>289.69</v>
      </c>
      <c r="K279" s="33">
        <f t="shared" si="8"/>
        <v>7</v>
      </c>
      <c r="L279" s="39"/>
    </row>
    <row r="280" s="2" customFormat="1" ht="14.25" spans="1:12">
      <c r="A280" s="12">
        <v>276</v>
      </c>
      <c r="B280" s="19" t="s">
        <v>919</v>
      </c>
      <c r="C280" s="14" t="s">
        <v>227</v>
      </c>
      <c r="D280" s="12" t="s">
        <v>891</v>
      </c>
      <c r="E280" s="12" t="s">
        <v>917</v>
      </c>
      <c r="F280" s="12" t="s">
        <v>920</v>
      </c>
      <c r="G280" s="12">
        <v>439.9</v>
      </c>
      <c r="H280" s="21">
        <v>436</v>
      </c>
      <c r="I280" s="13"/>
      <c r="J280" s="33">
        <f t="shared" si="9"/>
        <v>436</v>
      </c>
      <c r="K280" s="33">
        <f t="shared" si="8"/>
        <v>11</v>
      </c>
      <c r="L280" s="15"/>
    </row>
    <row r="281" s="2" customFormat="1" ht="28.5" spans="1:12">
      <c r="A281" s="12">
        <v>277</v>
      </c>
      <c r="B281" s="13" t="s">
        <v>921</v>
      </c>
      <c r="C281" s="13" t="s">
        <v>922</v>
      </c>
      <c r="D281" s="39" t="s">
        <v>891</v>
      </c>
      <c r="E281" s="39" t="s">
        <v>923</v>
      </c>
      <c r="F281" s="13" t="s">
        <v>924</v>
      </c>
      <c r="G281" s="40">
        <v>641.92</v>
      </c>
      <c r="H281" s="40">
        <v>614.03</v>
      </c>
      <c r="I281" s="13"/>
      <c r="J281" s="33">
        <f t="shared" si="9"/>
        <v>614.03</v>
      </c>
      <c r="K281" s="33">
        <f t="shared" si="8"/>
        <v>15</v>
      </c>
      <c r="L281" s="39"/>
    </row>
    <row r="282" s="2" customFormat="1" ht="14.25" spans="1:12">
      <c r="A282" s="12">
        <v>278</v>
      </c>
      <c r="B282" s="13" t="s">
        <v>925</v>
      </c>
      <c r="C282" s="13" t="s">
        <v>895</v>
      </c>
      <c r="D282" s="39" t="s">
        <v>891</v>
      </c>
      <c r="E282" s="39" t="s">
        <v>926</v>
      </c>
      <c r="F282" s="13" t="s">
        <v>927</v>
      </c>
      <c r="G282" s="40">
        <v>248.51</v>
      </c>
      <c r="H282" s="40">
        <v>248.51</v>
      </c>
      <c r="I282" s="13"/>
      <c r="J282" s="33">
        <f t="shared" si="9"/>
        <v>248.51</v>
      </c>
      <c r="K282" s="33">
        <f t="shared" si="8"/>
        <v>6</v>
      </c>
      <c r="L282" s="44"/>
    </row>
    <row r="283" s="2" customFormat="1" ht="42.75" spans="1:12">
      <c r="A283" s="12">
        <v>279</v>
      </c>
      <c r="B283" s="13" t="s">
        <v>928</v>
      </c>
      <c r="C283" s="13" t="s">
        <v>929</v>
      </c>
      <c r="D283" s="39" t="s">
        <v>891</v>
      </c>
      <c r="E283" s="39" t="s">
        <v>930</v>
      </c>
      <c r="F283" s="13" t="s">
        <v>931</v>
      </c>
      <c r="G283" s="40">
        <v>1024.35</v>
      </c>
      <c r="H283" s="40">
        <v>1018.4</v>
      </c>
      <c r="I283" s="13"/>
      <c r="J283" s="33">
        <f t="shared" si="9"/>
        <v>1018.4</v>
      </c>
      <c r="K283" s="33">
        <f t="shared" si="8"/>
        <v>25</v>
      </c>
      <c r="L283" s="39"/>
    </row>
    <row r="284" s="2" customFormat="1" ht="14.25" spans="1:12">
      <c r="A284" s="12">
        <v>280</v>
      </c>
      <c r="B284" s="13" t="s">
        <v>932</v>
      </c>
      <c r="C284" s="13" t="s">
        <v>933</v>
      </c>
      <c r="D284" s="39" t="s">
        <v>891</v>
      </c>
      <c r="E284" s="39" t="s">
        <v>934</v>
      </c>
      <c r="F284" s="13" t="s">
        <v>935</v>
      </c>
      <c r="G284" s="40">
        <v>463.44</v>
      </c>
      <c r="H284" s="40">
        <v>463.44</v>
      </c>
      <c r="I284" s="13"/>
      <c r="J284" s="33">
        <f t="shared" si="9"/>
        <v>463.44</v>
      </c>
      <c r="K284" s="33">
        <f t="shared" si="8"/>
        <v>11</v>
      </c>
      <c r="L284" s="44"/>
    </row>
    <row r="285" s="2" customFormat="1" ht="14.25" spans="1:12">
      <c r="A285" s="12">
        <v>281</v>
      </c>
      <c r="B285" s="13" t="s">
        <v>936</v>
      </c>
      <c r="C285" s="13" t="s">
        <v>937</v>
      </c>
      <c r="D285" s="39" t="s">
        <v>891</v>
      </c>
      <c r="E285" s="39" t="s">
        <v>934</v>
      </c>
      <c r="F285" s="13" t="s">
        <v>938</v>
      </c>
      <c r="G285" s="40">
        <v>697.28</v>
      </c>
      <c r="H285" s="40">
        <v>697.28</v>
      </c>
      <c r="I285" s="13"/>
      <c r="J285" s="33">
        <f t="shared" si="9"/>
        <v>697.28</v>
      </c>
      <c r="K285" s="33">
        <f t="shared" si="8"/>
        <v>17</v>
      </c>
      <c r="L285" s="39"/>
    </row>
    <row r="286" s="2" customFormat="1" ht="28.5" spans="1:12">
      <c r="A286" s="12">
        <v>282</v>
      </c>
      <c r="B286" s="13" t="s">
        <v>939</v>
      </c>
      <c r="C286" s="13" t="s">
        <v>940</v>
      </c>
      <c r="D286" s="39" t="s">
        <v>891</v>
      </c>
      <c r="E286" s="39" t="s">
        <v>941</v>
      </c>
      <c r="F286" s="13" t="s">
        <v>942</v>
      </c>
      <c r="G286" s="40">
        <v>494.3</v>
      </c>
      <c r="H286" s="40">
        <v>494.3</v>
      </c>
      <c r="I286" s="13"/>
      <c r="J286" s="33">
        <f t="shared" si="9"/>
        <v>494.3</v>
      </c>
      <c r="K286" s="33">
        <f t="shared" si="8"/>
        <v>12</v>
      </c>
      <c r="L286" s="39"/>
    </row>
    <row r="287" s="2" customFormat="1" ht="14.25" spans="1:12">
      <c r="A287" s="12">
        <v>283</v>
      </c>
      <c r="B287" s="13" t="s">
        <v>943</v>
      </c>
      <c r="C287" s="13" t="s">
        <v>944</v>
      </c>
      <c r="D287" s="39" t="s">
        <v>891</v>
      </c>
      <c r="E287" s="39" t="s">
        <v>934</v>
      </c>
      <c r="F287" s="13" t="s">
        <v>945</v>
      </c>
      <c r="G287" s="13">
        <v>252.19</v>
      </c>
      <c r="H287" s="40">
        <v>251.07</v>
      </c>
      <c r="I287" s="13"/>
      <c r="J287" s="33">
        <f t="shared" si="9"/>
        <v>251.07</v>
      </c>
      <c r="K287" s="33">
        <f t="shared" si="8"/>
        <v>6</v>
      </c>
      <c r="L287" s="39"/>
    </row>
    <row r="288" s="2" customFormat="1" ht="28.5" spans="1:12">
      <c r="A288" s="12">
        <v>284</v>
      </c>
      <c r="B288" s="13" t="s">
        <v>946</v>
      </c>
      <c r="C288" s="13" t="s">
        <v>947</v>
      </c>
      <c r="D288" s="39" t="s">
        <v>891</v>
      </c>
      <c r="E288" s="39" t="s">
        <v>941</v>
      </c>
      <c r="F288" s="13" t="s">
        <v>948</v>
      </c>
      <c r="G288" s="40">
        <v>706.61</v>
      </c>
      <c r="H288" s="40">
        <v>706.61</v>
      </c>
      <c r="I288" s="13"/>
      <c r="J288" s="33">
        <f t="shared" si="9"/>
        <v>706.61</v>
      </c>
      <c r="K288" s="33">
        <f t="shared" si="8"/>
        <v>17</v>
      </c>
      <c r="L288" s="39"/>
    </row>
    <row r="289" s="2" customFormat="1" ht="14.25" spans="1:12">
      <c r="A289" s="12">
        <v>285</v>
      </c>
      <c r="B289" s="13" t="s">
        <v>949</v>
      </c>
      <c r="C289" s="13" t="s">
        <v>950</v>
      </c>
      <c r="D289" s="39" t="s">
        <v>891</v>
      </c>
      <c r="E289" s="39" t="s">
        <v>951</v>
      </c>
      <c r="F289" s="13" t="s">
        <v>952</v>
      </c>
      <c r="G289" s="40">
        <v>566.84</v>
      </c>
      <c r="H289" s="40">
        <v>566.84</v>
      </c>
      <c r="I289" s="13"/>
      <c r="J289" s="33">
        <f t="shared" si="9"/>
        <v>566.84</v>
      </c>
      <c r="K289" s="33">
        <f t="shared" si="8"/>
        <v>14</v>
      </c>
      <c r="L289" s="39"/>
    </row>
    <row r="290" s="2" customFormat="1" ht="28.5" spans="1:12">
      <c r="A290" s="12">
        <v>286</v>
      </c>
      <c r="B290" s="13" t="s">
        <v>953</v>
      </c>
      <c r="C290" s="13" t="s">
        <v>954</v>
      </c>
      <c r="D290" s="39" t="s">
        <v>891</v>
      </c>
      <c r="E290" s="39" t="s">
        <v>955</v>
      </c>
      <c r="F290" s="13" t="s">
        <v>956</v>
      </c>
      <c r="G290" s="40">
        <v>719.78</v>
      </c>
      <c r="H290" s="40">
        <v>719.78</v>
      </c>
      <c r="I290" s="13"/>
      <c r="J290" s="33">
        <f t="shared" si="9"/>
        <v>719.78</v>
      </c>
      <c r="K290" s="33">
        <f t="shared" ref="K290:K324" si="10">ROUND(5400/$J$440*H290,0)</f>
        <v>17</v>
      </c>
      <c r="L290" s="39"/>
    </row>
    <row r="291" s="2" customFormat="1" ht="14.25" spans="1:12">
      <c r="A291" s="12">
        <v>287</v>
      </c>
      <c r="B291" s="13" t="s">
        <v>957</v>
      </c>
      <c r="C291" s="13" t="s">
        <v>435</v>
      </c>
      <c r="D291" s="39" t="s">
        <v>891</v>
      </c>
      <c r="E291" s="39" t="s">
        <v>951</v>
      </c>
      <c r="F291" s="13" t="s">
        <v>958</v>
      </c>
      <c r="G291" s="40">
        <v>865.82</v>
      </c>
      <c r="H291" s="40">
        <v>865.82</v>
      </c>
      <c r="I291" s="13"/>
      <c r="J291" s="33">
        <f t="shared" si="9"/>
        <v>865.82</v>
      </c>
      <c r="K291" s="33">
        <f t="shared" si="10"/>
        <v>21</v>
      </c>
      <c r="L291" s="39"/>
    </row>
    <row r="292" s="2" customFormat="1" ht="14.25" spans="1:12">
      <c r="A292" s="12">
        <v>288</v>
      </c>
      <c r="B292" s="13" t="s">
        <v>959</v>
      </c>
      <c r="C292" s="13" t="s">
        <v>960</v>
      </c>
      <c r="D292" s="39" t="s">
        <v>891</v>
      </c>
      <c r="E292" s="39" t="s">
        <v>961</v>
      </c>
      <c r="F292" s="13" t="s">
        <v>962</v>
      </c>
      <c r="G292" s="40">
        <v>572.786</v>
      </c>
      <c r="H292" s="40">
        <v>572.786</v>
      </c>
      <c r="I292" s="13"/>
      <c r="J292" s="33">
        <f t="shared" si="9"/>
        <v>572.786</v>
      </c>
      <c r="K292" s="33">
        <f t="shared" si="10"/>
        <v>14</v>
      </c>
      <c r="L292" s="39"/>
    </row>
    <row r="293" s="2" customFormat="1" ht="14.25" spans="1:12">
      <c r="A293" s="12">
        <v>289</v>
      </c>
      <c r="B293" s="13" t="s">
        <v>963</v>
      </c>
      <c r="C293" s="13" t="s">
        <v>947</v>
      </c>
      <c r="D293" s="39" t="s">
        <v>891</v>
      </c>
      <c r="E293" s="39" t="s">
        <v>961</v>
      </c>
      <c r="F293" s="13" t="s">
        <v>964</v>
      </c>
      <c r="G293" s="40">
        <v>208.92</v>
      </c>
      <c r="H293" s="40">
        <v>208.92</v>
      </c>
      <c r="I293" s="13"/>
      <c r="J293" s="33">
        <f t="shared" si="9"/>
        <v>208.92</v>
      </c>
      <c r="K293" s="33">
        <f t="shared" si="10"/>
        <v>5</v>
      </c>
      <c r="L293" s="44"/>
    </row>
    <row r="294" s="2" customFormat="1" ht="28.5" spans="1:12">
      <c r="A294" s="12">
        <v>290</v>
      </c>
      <c r="B294" s="13" t="s">
        <v>965</v>
      </c>
      <c r="C294" s="13" t="s">
        <v>966</v>
      </c>
      <c r="D294" s="39" t="s">
        <v>891</v>
      </c>
      <c r="E294" s="39" t="s">
        <v>967</v>
      </c>
      <c r="F294" s="13" t="s">
        <v>968</v>
      </c>
      <c r="G294" s="40">
        <v>406.21</v>
      </c>
      <c r="H294" s="40">
        <v>387.53</v>
      </c>
      <c r="I294" s="13"/>
      <c r="J294" s="33">
        <f t="shared" si="9"/>
        <v>387.53</v>
      </c>
      <c r="K294" s="33">
        <f t="shared" si="10"/>
        <v>9</v>
      </c>
      <c r="L294" s="39"/>
    </row>
    <row r="295" s="2" customFormat="1" ht="28.5" spans="1:12">
      <c r="A295" s="12">
        <v>291</v>
      </c>
      <c r="B295" s="13" t="s">
        <v>969</v>
      </c>
      <c r="C295" s="13" t="s">
        <v>970</v>
      </c>
      <c r="D295" s="39" t="s">
        <v>891</v>
      </c>
      <c r="E295" s="39" t="s">
        <v>971</v>
      </c>
      <c r="F295" s="13" t="s">
        <v>972</v>
      </c>
      <c r="G295" s="40">
        <v>1941.96</v>
      </c>
      <c r="H295" s="40">
        <v>1929.65</v>
      </c>
      <c r="I295" s="13"/>
      <c r="J295" s="33">
        <f t="shared" si="9"/>
        <v>1929.65</v>
      </c>
      <c r="K295" s="33">
        <f t="shared" si="10"/>
        <v>47</v>
      </c>
      <c r="L295" s="39"/>
    </row>
    <row r="296" s="2" customFormat="1" ht="28.5" spans="1:12">
      <c r="A296" s="12">
        <v>292</v>
      </c>
      <c r="B296" s="13" t="s">
        <v>973</v>
      </c>
      <c r="C296" s="13" t="s">
        <v>974</v>
      </c>
      <c r="D296" s="39" t="s">
        <v>891</v>
      </c>
      <c r="E296" s="39" t="s">
        <v>975</v>
      </c>
      <c r="F296" s="13" t="s">
        <v>976</v>
      </c>
      <c r="G296" s="40">
        <v>398.6</v>
      </c>
      <c r="H296" s="40">
        <v>369.37</v>
      </c>
      <c r="I296" s="13"/>
      <c r="J296" s="33">
        <f t="shared" si="9"/>
        <v>369.37</v>
      </c>
      <c r="K296" s="33">
        <f t="shared" si="10"/>
        <v>9</v>
      </c>
      <c r="L296" s="39"/>
    </row>
    <row r="297" s="2" customFormat="1" ht="28.5" spans="1:12">
      <c r="A297" s="12">
        <v>293</v>
      </c>
      <c r="B297" s="13" t="s">
        <v>977</v>
      </c>
      <c r="C297" s="13" t="s">
        <v>978</v>
      </c>
      <c r="D297" s="39" t="s">
        <v>891</v>
      </c>
      <c r="E297" s="39" t="s">
        <v>979</v>
      </c>
      <c r="F297" s="13" t="s">
        <v>980</v>
      </c>
      <c r="G297" s="40">
        <v>1093.89</v>
      </c>
      <c r="H297" s="40">
        <v>1093.89</v>
      </c>
      <c r="I297" s="13"/>
      <c r="J297" s="33">
        <f t="shared" si="9"/>
        <v>1093.89</v>
      </c>
      <c r="K297" s="33">
        <f t="shared" si="10"/>
        <v>26</v>
      </c>
      <c r="L297" s="39"/>
    </row>
    <row r="298" s="2" customFormat="1" ht="28.5" spans="1:12">
      <c r="A298" s="12">
        <v>294</v>
      </c>
      <c r="B298" s="13" t="s">
        <v>981</v>
      </c>
      <c r="C298" s="13" t="s">
        <v>982</v>
      </c>
      <c r="D298" s="39" t="s">
        <v>891</v>
      </c>
      <c r="E298" s="39" t="s">
        <v>983</v>
      </c>
      <c r="F298" s="13" t="s">
        <v>984</v>
      </c>
      <c r="G298" s="40">
        <v>303.19</v>
      </c>
      <c r="H298" s="40">
        <v>299.19</v>
      </c>
      <c r="I298" s="13"/>
      <c r="J298" s="33">
        <f t="shared" si="9"/>
        <v>299.19</v>
      </c>
      <c r="K298" s="33">
        <f t="shared" si="10"/>
        <v>7</v>
      </c>
      <c r="L298" s="39"/>
    </row>
    <row r="299" s="2" customFormat="1" ht="28.5" spans="1:12">
      <c r="A299" s="12">
        <v>295</v>
      </c>
      <c r="B299" s="13" t="s">
        <v>985</v>
      </c>
      <c r="C299" s="13" t="s">
        <v>986</v>
      </c>
      <c r="D299" s="39" t="s">
        <v>891</v>
      </c>
      <c r="E299" s="39" t="s">
        <v>987</v>
      </c>
      <c r="F299" s="13" t="s">
        <v>988</v>
      </c>
      <c r="G299" s="40">
        <v>248.88</v>
      </c>
      <c r="H299" s="40">
        <v>241.17</v>
      </c>
      <c r="I299" s="13"/>
      <c r="J299" s="33">
        <f t="shared" si="9"/>
        <v>241.17</v>
      </c>
      <c r="K299" s="33">
        <f t="shared" si="10"/>
        <v>6</v>
      </c>
      <c r="L299" s="39"/>
    </row>
    <row r="300" s="2" customFormat="1" ht="14.25" spans="1:12">
      <c r="A300" s="12">
        <v>296</v>
      </c>
      <c r="B300" s="13" t="s">
        <v>989</v>
      </c>
      <c r="C300" s="13" t="s">
        <v>990</v>
      </c>
      <c r="D300" s="39" t="s">
        <v>891</v>
      </c>
      <c r="E300" s="39" t="s">
        <v>991</v>
      </c>
      <c r="F300" s="13" t="s">
        <v>992</v>
      </c>
      <c r="G300" s="40">
        <v>201.5</v>
      </c>
      <c r="H300" s="40">
        <v>201.5</v>
      </c>
      <c r="I300" s="13"/>
      <c r="J300" s="33">
        <f t="shared" si="9"/>
        <v>201.5</v>
      </c>
      <c r="K300" s="33">
        <f t="shared" si="10"/>
        <v>5</v>
      </c>
      <c r="L300" s="39"/>
    </row>
    <row r="301" s="2" customFormat="1" ht="28.5" spans="1:12">
      <c r="A301" s="12">
        <v>297</v>
      </c>
      <c r="B301" s="13" t="s">
        <v>993</v>
      </c>
      <c r="C301" s="13" t="s">
        <v>994</v>
      </c>
      <c r="D301" s="39" t="s">
        <v>891</v>
      </c>
      <c r="E301" s="39" t="s">
        <v>995</v>
      </c>
      <c r="F301" s="13" t="s">
        <v>996</v>
      </c>
      <c r="G301" s="40">
        <v>427.22</v>
      </c>
      <c r="H301" s="40">
        <v>427.22</v>
      </c>
      <c r="I301" s="13"/>
      <c r="J301" s="33">
        <f t="shared" si="9"/>
        <v>427.22</v>
      </c>
      <c r="K301" s="33">
        <f t="shared" si="10"/>
        <v>10</v>
      </c>
      <c r="L301" s="39"/>
    </row>
    <row r="302" s="2" customFormat="1" ht="14.25" spans="1:12">
      <c r="A302" s="12">
        <v>298</v>
      </c>
      <c r="B302" s="13" t="s">
        <v>997</v>
      </c>
      <c r="C302" s="13" t="s">
        <v>998</v>
      </c>
      <c r="D302" s="39" t="s">
        <v>891</v>
      </c>
      <c r="E302" s="39" t="s">
        <v>999</v>
      </c>
      <c r="F302" s="13" t="s">
        <v>1000</v>
      </c>
      <c r="G302" s="40">
        <v>441.45</v>
      </c>
      <c r="H302" s="40">
        <v>441.45</v>
      </c>
      <c r="I302" s="13"/>
      <c r="J302" s="33">
        <f t="shared" si="9"/>
        <v>441.45</v>
      </c>
      <c r="K302" s="33">
        <f t="shared" si="10"/>
        <v>11</v>
      </c>
      <c r="L302" s="39"/>
    </row>
    <row r="303" s="2" customFormat="1" ht="14.25" spans="1:12">
      <c r="A303" s="12">
        <v>299</v>
      </c>
      <c r="B303" s="13" t="s">
        <v>1001</v>
      </c>
      <c r="C303" s="13" t="s">
        <v>1002</v>
      </c>
      <c r="D303" s="39" t="s">
        <v>891</v>
      </c>
      <c r="E303" s="39" t="s">
        <v>991</v>
      </c>
      <c r="F303" s="13" t="s">
        <v>1003</v>
      </c>
      <c r="G303" s="13">
        <v>452.6</v>
      </c>
      <c r="H303" s="40">
        <v>322</v>
      </c>
      <c r="I303" s="13"/>
      <c r="J303" s="33">
        <f t="shared" si="9"/>
        <v>322</v>
      </c>
      <c r="K303" s="33">
        <f t="shared" si="10"/>
        <v>8</v>
      </c>
      <c r="L303" s="39"/>
    </row>
    <row r="304" s="2" customFormat="1" ht="14.25" spans="1:12">
      <c r="A304" s="12">
        <v>300</v>
      </c>
      <c r="B304" s="13" t="s">
        <v>1004</v>
      </c>
      <c r="C304" s="13" t="s">
        <v>1005</v>
      </c>
      <c r="D304" s="39" t="s">
        <v>891</v>
      </c>
      <c r="E304" s="39" t="s">
        <v>1006</v>
      </c>
      <c r="F304" s="13" t="s">
        <v>1007</v>
      </c>
      <c r="G304" s="40">
        <v>299.37</v>
      </c>
      <c r="H304" s="40">
        <v>250.29</v>
      </c>
      <c r="I304" s="13"/>
      <c r="J304" s="33">
        <f t="shared" si="9"/>
        <v>250.29</v>
      </c>
      <c r="K304" s="33">
        <f t="shared" si="10"/>
        <v>6</v>
      </c>
      <c r="L304" s="39"/>
    </row>
    <row r="305" s="2" customFormat="1" ht="14.25" spans="1:12">
      <c r="A305" s="12">
        <v>301</v>
      </c>
      <c r="B305" s="13" t="s">
        <v>1008</v>
      </c>
      <c r="C305" s="13" t="s">
        <v>1009</v>
      </c>
      <c r="D305" s="39" t="s">
        <v>891</v>
      </c>
      <c r="E305" s="39" t="s">
        <v>1006</v>
      </c>
      <c r="F305" s="13" t="s">
        <v>1010</v>
      </c>
      <c r="G305" s="40">
        <v>237</v>
      </c>
      <c r="H305" s="40">
        <v>233.82</v>
      </c>
      <c r="I305" s="13"/>
      <c r="J305" s="33">
        <f t="shared" si="9"/>
        <v>233.82</v>
      </c>
      <c r="K305" s="33">
        <f t="shared" si="10"/>
        <v>6</v>
      </c>
      <c r="L305" s="39"/>
    </row>
    <row r="306" s="2" customFormat="1" ht="28.5" spans="1:12">
      <c r="A306" s="12">
        <v>302</v>
      </c>
      <c r="B306" s="13" t="s">
        <v>1011</v>
      </c>
      <c r="C306" s="13" t="s">
        <v>198</v>
      </c>
      <c r="D306" s="39" t="s">
        <v>891</v>
      </c>
      <c r="E306" s="39" t="s">
        <v>1012</v>
      </c>
      <c r="F306" s="13" t="s">
        <v>1013</v>
      </c>
      <c r="G306" s="40">
        <v>797.93</v>
      </c>
      <c r="H306" s="40">
        <v>736.2</v>
      </c>
      <c r="I306" s="13"/>
      <c r="J306" s="33">
        <f t="shared" si="9"/>
        <v>736.2</v>
      </c>
      <c r="K306" s="33">
        <f t="shared" si="10"/>
        <v>18</v>
      </c>
      <c r="L306" s="39"/>
    </row>
    <row r="307" s="2" customFormat="1" ht="14.25" spans="1:12">
      <c r="A307" s="12">
        <v>303</v>
      </c>
      <c r="B307" s="13" t="s">
        <v>1014</v>
      </c>
      <c r="C307" s="13" t="s">
        <v>43</v>
      </c>
      <c r="D307" s="39" t="s">
        <v>891</v>
      </c>
      <c r="E307" s="39" t="s">
        <v>1006</v>
      </c>
      <c r="F307" s="13" t="s">
        <v>1015</v>
      </c>
      <c r="G307" s="40">
        <v>339.38</v>
      </c>
      <c r="H307" s="40">
        <v>339.38</v>
      </c>
      <c r="I307" s="13"/>
      <c r="J307" s="33">
        <f t="shared" si="9"/>
        <v>339.38</v>
      </c>
      <c r="K307" s="33">
        <f t="shared" si="10"/>
        <v>8</v>
      </c>
      <c r="L307" s="39"/>
    </row>
    <row r="308" s="2" customFormat="1" ht="28.5" spans="1:12">
      <c r="A308" s="12">
        <v>304</v>
      </c>
      <c r="B308" s="13" t="s">
        <v>1016</v>
      </c>
      <c r="C308" s="13" t="s">
        <v>1017</v>
      </c>
      <c r="D308" s="39" t="s">
        <v>891</v>
      </c>
      <c r="E308" s="39" t="s">
        <v>903</v>
      </c>
      <c r="F308" s="13" t="s">
        <v>1018</v>
      </c>
      <c r="G308" s="40">
        <v>556</v>
      </c>
      <c r="H308" s="40">
        <v>549.99</v>
      </c>
      <c r="I308" s="13"/>
      <c r="J308" s="33">
        <f t="shared" si="9"/>
        <v>549.99</v>
      </c>
      <c r="K308" s="33">
        <f t="shared" si="10"/>
        <v>13</v>
      </c>
      <c r="L308" s="39"/>
    </row>
    <row r="309" s="2" customFormat="1" ht="14.25" spans="1:12">
      <c r="A309" s="12">
        <v>305</v>
      </c>
      <c r="B309" s="13" t="s">
        <v>1019</v>
      </c>
      <c r="C309" s="13" t="s">
        <v>1020</v>
      </c>
      <c r="D309" s="39" t="s">
        <v>891</v>
      </c>
      <c r="E309" s="39" t="s">
        <v>1021</v>
      </c>
      <c r="F309" s="13" t="s">
        <v>1022</v>
      </c>
      <c r="G309" s="40">
        <v>550.15</v>
      </c>
      <c r="H309" s="40">
        <v>516.28</v>
      </c>
      <c r="I309" s="13"/>
      <c r="J309" s="33">
        <f t="shared" si="9"/>
        <v>516.28</v>
      </c>
      <c r="K309" s="33">
        <f t="shared" si="10"/>
        <v>12</v>
      </c>
      <c r="L309" s="39"/>
    </row>
    <row r="310" s="2" customFormat="1" ht="14.25" spans="1:12">
      <c r="A310" s="12">
        <v>306</v>
      </c>
      <c r="B310" s="13" t="s">
        <v>1023</v>
      </c>
      <c r="C310" s="13" t="s">
        <v>1024</v>
      </c>
      <c r="D310" s="39" t="s">
        <v>891</v>
      </c>
      <c r="E310" s="39" t="s">
        <v>1006</v>
      </c>
      <c r="F310" s="13" t="s">
        <v>1025</v>
      </c>
      <c r="G310" s="40">
        <v>232.19</v>
      </c>
      <c r="H310" s="40">
        <v>227.69</v>
      </c>
      <c r="I310" s="13"/>
      <c r="J310" s="33">
        <f t="shared" si="9"/>
        <v>227.69</v>
      </c>
      <c r="K310" s="33">
        <f t="shared" si="10"/>
        <v>6</v>
      </c>
      <c r="L310" s="39"/>
    </row>
    <row r="311" s="2" customFormat="1" ht="14.25" spans="1:12">
      <c r="A311" s="12">
        <v>307</v>
      </c>
      <c r="B311" s="13" t="s">
        <v>1026</v>
      </c>
      <c r="C311" s="13" t="s">
        <v>990</v>
      </c>
      <c r="D311" s="39" t="s">
        <v>891</v>
      </c>
      <c r="E311" s="39" t="s">
        <v>1027</v>
      </c>
      <c r="F311" s="13" t="s">
        <v>1028</v>
      </c>
      <c r="G311" s="40">
        <v>381</v>
      </c>
      <c r="H311" s="40">
        <v>346.7</v>
      </c>
      <c r="I311" s="13"/>
      <c r="J311" s="33">
        <f t="shared" si="9"/>
        <v>346.7</v>
      </c>
      <c r="K311" s="33">
        <f t="shared" si="10"/>
        <v>8</v>
      </c>
      <c r="L311" s="39"/>
    </row>
    <row r="312" s="2" customFormat="1" ht="14.25" spans="1:12">
      <c r="A312" s="12">
        <v>308</v>
      </c>
      <c r="B312" s="13" t="s">
        <v>1029</v>
      </c>
      <c r="C312" s="13" t="s">
        <v>978</v>
      </c>
      <c r="D312" s="39" t="s">
        <v>891</v>
      </c>
      <c r="E312" s="39" t="s">
        <v>1030</v>
      </c>
      <c r="F312" s="13" t="s">
        <v>1031</v>
      </c>
      <c r="G312" s="40">
        <v>880.26</v>
      </c>
      <c r="H312" s="40">
        <v>870.26</v>
      </c>
      <c r="I312" s="13"/>
      <c r="J312" s="33">
        <f t="shared" si="9"/>
        <v>870.26</v>
      </c>
      <c r="K312" s="33">
        <f t="shared" si="10"/>
        <v>21</v>
      </c>
      <c r="L312" s="39"/>
    </row>
    <row r="313" s="2" customFormat="1" ht="14.25" spans="1:12">
      <c r="A313" s="12">
        <v>309</v>
      </c>
      <c r="B313" s="13" t="s">
        <v>1032</v>
      </c>
      <c r="C313" s="13" t="s">
        <v>978</v>
      </c>
      <c r="D313" s="39" t="s">
        <v>891</v>
      </c>
      <c r="E313" s="39" t="s">
        <v>1033</v>
      </c>
      <c r="F313" s="13" t="s">
        <v>1034</v>
      </c>
      <c r="G313" s="40">
        <v>316.65</v>
      </c>
      <c r="H313" s="40">
        <v>316.65</v>
      </c>
      <c r="I313" s="13"/>
      <c r="J313" s="33">
        <f t="shared" si="9"/>
        <v>316.65</v>
      </c>
      <c r="K313" s="33">
        <f t="shared" si="10"/>
        <v>8</v>
      </c>
      <c r="L313" s="39"/>
    </row>
    <row r="314" s="2" customFormat="1" ht="14.25" spans="1:12">
      <c r="A314" s="12">
        <v>310</v>
      </c>
      <c r="B314" s="13" t="s">
        <v>1035</v>
      </c>
      <c r="C314" s="13" t="s">
        <v>1036</v>
      </c>
      <c r="D314" s="39" t="s">
        <v>891</v>
      </c>
      <c r="E314" s="39" t="s">
        <v>892</v>
      </c>
      <c r="F314" s="13" t="s">
        <v>1037</v>
      </c>
      <c r="G314" s="40">
        <v>741.31</v>
      </c>
      <c r="H314" s="40">
        <v>741.31</v>
      </c>
      <c r="I314" s="13"/>
      <c r="J314" s="33">
        <f t="shared" si="9"/>
        <v>741.31</v>
      </c>
      <c r="K314" s="33">
        <f t="shared" si="10"/>
        <v>18</v>
      </c>
      <c r="L314" s="39"/>
    </row>
    <row r="315" s="2" customFormat="1" ht="14.25" spans="1:12">
      <c r="A315" s="12">
        <v>311</v>
      </c>
      <c r="B315" s="13" t="s">
        <v>1038</v>
      </c>
      <c r="C315" s="13" t="s">
        <v>1039</v>
      </c>
      <c r="D315" s="39" t="s">
        <v>891</v>
      </c>
      <c r="E315" s="39" t="s">
        <v>892</v>
      </c>
      <c r="F315" s="13" t="s">
        <v>1040</v>
      </c>
      <c r="G315" s="40">
        <v>479.456</v>
      </c>
      <c r="H315" s="40">
        <v>479.456</v>
      </c>
      <c r="I315" s="13"/>
      <c r="J315" s="33">
        <f t="shared" si="9"/>
        <v>479.456</v>
      </c>
      <c r="K315" s="33">
        <f t="shared" si="10"/>
        <v>12</v>
      </c>
      <c r="L315" s="39"/>
    </row>
    <row r="316" s="2" customFormat="1" ht="14.25" spans="1:12">
      <c r="A316" s="12">
        <v>312</v>
      </c>
      <c r="B316" s="13" t="s">
        <v>1041</v>
      </c>
      <c r="C316" s="13" t="s">
        <v>656</v>
      </c>
      <c r="D316" s="39" t="s">
        <v>891</v>
      </c>
      <c r="E316" s="39" t="s">
        <v>892</v>
      </c>
      <c r="F316" s="13" t="s">
        <v>1042</v>
      </c>
      <c r="G316" s="40">
        <v>621.72</v>
      </c>
      <c r="H316" s="40">
        <v>621.72</v>
      </c>
      <c r="I316" s="13"/>
      <c r="J316" s="33">
        <f t="shared" si="9"/>
        <v>621.72</v>
      </c>
      <c r="K316" s="33">
        <f t="shared" si="10"/>
        <v>15</v>
      </c>
      <c r="L316" s="39"/>
    </row>
    <row r="317" s="2" customFormat="1" ht="42.75" spans="1:12">
      <c r="A317" s="12">
        <v>313</v>
      </c>
      <c r="B317" s="13" t="s">
        <v>1043</v>
      </c>
      <c r="C317" s="13" t="s">
        <v>1044</v>
      </c>
      <c r="D317" s="39" t="s">
        <v>891</v>
      </c>
      <c r="E317" s="39" t="s">
        <v>1045</v>
      </c>
      <c r="F317" s="13" t="s">
        <v>1046</v>
      </c>
      <c r="G317" s="40">
        <v>1824.92</v>
      </c>
      <c r="H317" s="40">
        <v>1805.22</v>
      </c>
      <c r="I317" s="13"/>
      <c r="J317" s="33">
        <f t="shared" si="9"/>
        <v>1805.22</v>
      </c>
      <c r="K317" s="33">
        <f t="shared" si="10"/>
        <v>44</v>
      </c>
      <c r="L317" s="39"/>
    </row>
    <row r="318" s="2" customFormat="1" ht="14.25" spans="1:12">
      <c r="A318" s="12">
        <v>314</v>
      </c>
      <c r="B318" s="13" t="s">
        <v>1047</v>
      </c>
      <c r="C318" s="13" t="s">
        <v>1048</v>
      </c>
      <c r="D318" s="39" t="s">
        <v>891</v>
      </c>
      <c r="E318" s="39" t="s">
        <v>892</v>
      </c>
      <c r="F318" s="13" t="s">
        <v>1049</v>
      </c>
      <c r="G318" s="40">
        <v>372.27</v>
      </c>
      <c r="H318" s="40">
        <v>372.27</v>
      </c>
      <c r="I318" s="13"/>
      <c r="J318" s="33">
        <f t="shared" si="9"/>
        <v>372.27</v>
      </c>
      <c r="K318" s="33">
        <f t="shared" si="10"/>
        <v>9</v>
      </c>
      <c r="L318" s="39"/>
    </row>
    <row r="319" s="2" customFormat="1" ht="14.25" spans="1:12">
      <c r="A319" s="12">
        <v>315</v>
      </c>
      <c r="B319" s="13" t="s">
        <v>1050</v>
      </c>
      <c r="C319" s="13" t="s">
        <v>1051</v>
      </c>
      <c r="D319" s="39" t="s">
        <v>891</v>
      </c>
      <c r="E319" s="39" t="s">
        <v>1052</v>
      </c>
      <c r="F319" s="13" t="s">
        <v>1053</v>
      </c>
      <c r="G319" s="40">
        <v>1069.01</v>
      </c>
      <c r="H319" s="40">
        <v>1069.01</v>
      </c>
      <c r="I319" s="13"/>
      <c r="J319" s="33">
        <f t="shared" si="9"/>
        <v>1069.01</v>
      </c>
      <c r="K319" s="33">
        <f t="shared" si="10"/>
        <v>26</v>
      </c>
      <c r="L319" s="39"/>
    </row>
    <row r="320" s="2" customFormat="1" ht="42.75" spans="1:12">
      <c r="A320" s="12">
        <v>316</v>
      </c>
      <c r="B320" s="13" t="s">
        <v>1054</v>
      </c>
      <c r="C320" s="13" t="s">
        <v>1055</v>
      </c>
      <c r="D320" s="39" t="s">
        <v>891</v>
      </c>
      <c r="E320" s="39" t="s">
        <v>1056</v>
      </c>
      <c r="F320" s="13" t="s">
        <v>1057</v>
      </c>
      <c r="G320" s="40">
        <v>716.18</v>
      </c>
      <c r="H320" s="40">
        <v>716.07</v>
      </c>
      <c r="I320" s="13"/>
      <c r="J320" s="33">
        <f t="shared" si="9"/>
        <v>716.07</v>
      </c>
      <c r="K320" s="33">
        <f t="shared" si="10"/>
        <v>17</v>
      </c>
      <c r="L320" s="39"/>
    </row>
    <row r="321" s="2" customFormat="1" ht="14.25" spans="1:12">
      <c r="A321" s="12">
        <v>317</v>
      </c>
      <c r="B321" s="13" t="s">
        <v>1058</v>
      </c>
      <c r="C321" s="13" t="s">
        <v>1059</v>
      </c>
      <c r="D321" s="39" t="s">
        <v>891</v>
      </c>
      <c r="E321" s="39" t="s">
        <v>892</v>
      </c>
      <c r="F321" s="13" t="s">
        <v>1060</v>
      </c>
      <c r="G321" s="40">
        <v>575.67</v>
      </c>
      <c r="H321" s="40">
        <v>575.67</v>
      </c>
      <c r="I321" s="13"/>
      <c r="J321" s="33">
        <f t="shared" si="9"/>
        <v>575.67</v>
      </c>
      <c r="K321" s="33">
        <f t="shared" si="10"/>
        <v>14</v>
      </c>
      <c r="L321" s="39"/>
    </row>
    <row r="322" s="2" customFormat="1" ht="14.25" spans="1:12">
      <c r="A322" s="12">
        <v>318</v>
      </c>
      <c r="B322" s="13" t="s">
        <v>1061</v>
      </c>
      <c r="C322" s="13" t="s">
        <v>647</v>
      </c>
      <c r="D322" s="39" t="s">
        <v>891</v>
      </c>
      <c r="E322" s="39" t="s">
        <v>892</v>
      </c>
      <c r="F322" s="13" t="s">
        <v>1062</v>
      </c>
      <c r="G322" s="13">
        <v>527.54</v>
      </c>
      <c r="H322" s="40">
        <v>527.54</v>
      </c>
      <c r="I322" s="13"/>
      <c r="J322" s="33">
        <f t="shared" si="9"/>
        <v>527.54</v>
      </c>
      <c r="K322" s="33">
        <f t="shared" si="10"/>
        <v>13</v>
      </c>
      <c r="L322" s="39"/>
    </row>
    <row r="323" s="2" customFormat="1" ht="14.25" spans="1:12">
      <c r="A323" s="12">
        <v>319</v>
      </c>
      <c r="B323" s="13" t="s">
        <v>1063</v>
      </c>
      <c r="C323" s="13" t="s">
        <v>1064</v>
      </c>
      <c r="D323" s="39" t="s">
        <v>891</v>
      </c>
      <c r="E323" s="39" t="s">
        <v>1065</v>
      </c>
      <c r="F323" s="13" t="s">
        <v>1066</v>
      </c>
      <c r="G323" s="40">
        <v>1134.85</v>
      </c>
      <c r="H323" s="40">
        <v>1066.07</v>
      </c>
      <c r="I323" s="13"/>
      <c r="J323" s="33">
        <f t="shared" si="9"/>
        <v>1066.07</v>
      </c>
      <c r="K323" s="33">
        <f t="shared" si="10"/>
        <v>26</v>
      </c>
      <c r="L323" s="39"/>
    </row>
    <row r="324" s="2" customFormat="1" ht="14.25" spans="1:12">
      <c r="A324" s="12">
        <v>320</v>
      </c>
      <c r="B324" s="13" t="s">
        <v>1067</v>
      </c>
      <c r="C324" s="13" t="s">
        <v>349</v>
      </c>
      <c r="D324" s="39" t="s">
        <v>891</v>
      </c>
      <c r="E324" s="39" t="s">
        <v>1068</v>
      </c>
      <c r="F324" s="13" t="s">
        <v>1069</v>
      </c>
      <c r="G324" s="40">
        <v>366.85</v>
      </c>
      <c r="H324" s="40">
        <v>366.85</v>
      </c>
      <c r="I324" s="13"/>
      <c r="J324" s="33">
        <f t="shared" si="9"/>
        <v>366.85</v>
      </c>
      <c r="K324" s="33">
        <f t="shared" si="10"/>
        <v>9</v>
      </c>
      <c r="L324" s="44"/>
    </row>
    <row r="325" s="2" customFormat="1" ht="14.25" spans="1:12">
      <c r="A325" s="12">
        <v>321</v>
      </c>
      <c r="B325" s="19" t="s">
        <v>1070</v>
      </c>
      <c r="C325" s="13" t="s">
        <v>1044</v>
      </c>
      <c r="D325" s="39" t="s">
        <v>891</v>
      </c>
      <c r="E325" s="39" t="s">
        <v>1068</v>
      </c>
      <c r="F325" s="13" t="s">
        <v>1071</v>
      </c>
      <c r="G325" s="12">
        <v>3329.66</v>
      </c>
      <c r="H325" s="21">
        <v>2987.13</v>
      </c>
      <c r="I325" s="13"/>
      <c r="J325" s="33">
        <f t="shared" ref="J325:J388" si="11">H325</f>
        <v>2987.13</v>
      </c>
      <c r="K325" s="33">
        <f>ROUND(5400/$J$440*H325,0)-1</f>
        <v>71</v>
      </c>
      <c r="L325" s="15"/>
    </row>
    <row r="326" s="2" customFormat="1" ht="14.25" spans="1:12">
      <c r="A326" s="12">
        <v>322</v>
      </c>
      <c r="B326" s="19" t="s">
        <v>1072</v>
      </c>
      <c r="C326" s="14" t="s">
        <v>282</v>
      </c>
      <c r="D326" s="12" t="s">
        <v>891</v>
      </c>
      <c r="E326" s="12" t="s">
        <v>1073</v>
      </c>
      <c r="F326" s="12" t="s">
        <v>284</v>
      </c>
      <c r="G326" s="12">
        <v>2749.82</v>
      </c>
      <c r="H326" s="21">
        <v>2749.82</v>
      </c>
      <c r="I326" s="13"/>
      <c r="J326" s="33">
        <f t="shared" si="11"/>
        <v>2749.82</v>
      </c>
      <c r="K326" s="33">
        <f>ROUND(5400/$J$440*H326,0)-1</f>
        <v>66</v>
      </c>
      <c r="L326" s="15"/>
    </row>
    <row r="327" s="2" customFormat="1" ht="14.25" spans="1:12">
      <c r="A327" s="12">
        <v>323</v>
      </c>
      <c r="B327" s="13" t="s">
        <v>1074</v>
      </c>
      <c r="C327" s="13" t="s">
        <v>1075</v>
      </c>
      <c r="D327" s="39" t="s">
        <v>891</v>
      </c>
      <c r="E327" s="39" t="s">
        <v>1076</v>
      </c>
      <c r="F327" s="13" t="s">
        <v>1077</v>
      </c>
      <c r="G327" s="40">
        <v>375.54</v>
      </c>
      <c r="H327" s="40">
        <v>375.25</v>
      </c>
      <c r="I327" s="13"/>
      <c r="J327" s="33">
        <f t="shared" si="11"/>
        <v>375.25</v>
      </c>
      <c r="K327" s="33">
        <f t="shared" ref="K327:K356" si="12">ROUND(5400/$J$440*H327,0)</f>
        <v>9</v>
      </c>
      <c r="L327" s="39"/>
    </row>
    <row r="328" s="2" customFormat="1" ht="14.25" spans="1:12">
      <c r="A328" s="12">
        <v>324</v>
      </c>
      <c r="B328" s="13" t="s">
        <v>1078</v>
      </c>
      <c r="C328" s="13" t="s">
        <v>1079</v>
      </c>
      <c r="D328" s="39" t="s">
        <v>891</v>
      </c>
      <c r="E328" s="39" t="s">
        <v>1080</v>
      </c>
      <c r="F328" s="13" t="s">
        <v>1081</v>
      </c>
      <c r="G328" s="40">
        <v>526.32</v>
      </c>
      <c r="H328" s="40">
        <v>492.18</v>
      </c>
      <c r="I328" s="13"/>
      <c r="J328" s="33">
        <f t="shared" si="11"/>
        <v>492.18</v>
      </c>
      <c r="K328" s="33">
        <f t="shared" si="12"/>
        <v>12</v>
      </c>
      <c r="L328" s="39"/>
    </row>
    <row r="329" s="2" customFormat="1" ht="14.25" spans="1:12">
      <c r="A329" s="12">
        <v>325</v>
      </c>
      <c r="B329" s="13" t="s">
        <v>1082</v>
      </c>
      <c r="C329" s="13" t="s">
        <v>1083</v>
      </c>
      <c r="D329" s="39" t="s">
        <v>891</v>
      </c>
      <c r="E329" s="39" t="s">
        <v>1084</v>
      </c>
      <c r="F329" s="13" t="s">
        <v>1085</v>
      </c>
      <c r="G329" s="40">
        <v>219.1</v>
      </c>
      <c r="H329" s="40">
        <v>215</v>
      </c>
      <c r="I329" s="13"/>
      <c r="J329" s="33">
        <f t="shared" si="11"/>
        <v>215</v>
      </c>
      <c r="K329" s="33">
        <f t="shared" si="12"/>
        <v>5</v>
      </c>
      <c r="L329" s="39"/>
    </row>
    <row r="330" s="2" customFormat="1" ht="14.25" spans="1:12">
      <c r="A330" s="12">
        <v>326</v>
      </c>
      <c r="B330" s="13" t="s">
        <v>1086</v>
      </c>
      <c r="C330" s="13" t="s">
        <v>725</v>
      </c>
      <c r="D330" s="39" t="s">
        <v>891</v>
      </c>
      <c r="E330" s="39" t="s">
        <v>1087</v>
      </c>
      <c r="F330" s="13" t="s">
        <v>1088</v>
      </c>
      <c r="G330" s="40">
        <v>450</v>
      </c>
      <c r="H330" s="40">
        <v>390</v>
      </c>
      <c r="I330" s="13"/>
      <c r="J330" s="33">
        <f t="shared" si="11"/>
        <v>390</v>
      </c>
      <c r="K330" s="33">
        <f t="shared" si="12"/>
        <v>9</v>
      </c>
      <c r="L330" s="39"/>
    </row>
    <row r="331" s="2" customFormat="1" ht="14.25" spans="1:12">
      <c r="A331" s="12">
        <v>327</v>
      </c>
      <c r="B331" s="13" t="s">
        <v>1089</v>
      </c>
      <c r="C331" s="13" t="s">
        <v>1090</v>
      </c>
      <c r="D331" s="39" t="s">
        <v>891</v>
      </c>
      <c r="E331" s="39" t="s">
        <v>1087</v>
      </c>
      <c r="F331" s="13" t="s">
        <v>1091</v>
      </c>
      <c r="G331" s="40">
        <v>447</v>
      </c>
      <c r="H331" s="40">
        <v>443</v>
      </c>
      <c r="I331" s="13"/>
      <c r="J331" s="33">
        <f t="shared" si="11"/>
        <v>443</v>
      </c>
      <c r="K331" s="33">
        <f t="shared" si="12"/>
        <v>11</v>
      </c>
      <c r="L331" s="39"/>
    </row>
    <row r="332" s="2" customFormat="1" ht="14.25" spans="1:12">
      <c r="A332" s="12">
        <v>328</v>
      </c>
      <c r="B332" s="13" t="s">
        <v>1092</v>
      </c>
      <c r="C332" s="13" t="s">
        <v>1093</v>
      </c>
      <c r="D332" s="39" t="s">
        <v>891</v>
      </c>
      <c r="E332" s="39" t="s">
        <v>1087</v>
      </c>
      <c r="F332" s="13" t="s">
        <v>1094</v>
      </c>
      <c r="G332" s="13">
        <v>219.85</v>
      </c>
      <c r="H332" s="40">
        <v>218</v>
      </c>
      <c r="I332" s="13"/>
      <c r="J332" s="33">
        <f t="shared" si="11"/>
        <v>218</v>
      </c>
      <c r="K332" s="33">
        <f t="shared" si="12"/>
        <v>5</v>
      </c>
      <c r="L332" s="39"/>
    </row>
    <row r="333" s="2" customFormat="1" ht="14.25" spans="1:12">
      <c r="A333" s="12">
        <v>329</v>
      </c>
      <c r="B333" s="13" t="s">
        <v>1095</v>
      </c>
      <c r="C333" s="13" t="s">
        <v>1096</v>
      </c>
      <c r="D333" s="39" t="s">
        <v>891</v>
      </c>
      <c r="E333" s="39" t="s">
        <v>1087</v>
      </c>
      <c r="F333" s="13" t="s">
        <v>1097</v>
      </c>
      <c r="G333" s="40">
        <v>208</v>
      </c>
      <c r="H333" s="40">
        <v>206.5</v>
      </c>
      <c r="I333" s="13"/>
      <c r="J333" s="33">
        <f t="shared" si="11"/>
        <v>206.5</v>
      </c>
      <c r="K333" s="33">
        <f t="shared" si="12"/>
        <v>5</v>
      </c>
      <c r="L333" s="39"/>
    </row>
    <row r="334" s="2" customFormat="1" ht="14.25" spans="1:12">
      <c r="A334" s="12">
        <v>330</v>
      </c>
      <c r="B334" s="13" t="s">
        <v>1098</v>
      </c>
      <c r="C334" s="13" t="s">
        <v>978</v>
      </c>
      <c r="D334" s="39" t="s">
        <v>891</v>
      </c>
      <c r="E334" s="39" t="s">
        <v>1099</v>
      </c>
      <c r="F334" s="13" t="s">
        <v>1100</v>
      </c>
      <c r="G334" s="40">
        <v>290</v>
      </c>
      <c r="H334" s="40">
        <v>290</v>
      </c>
      <c r="I334" s="13"/>
      <c r="J334" s="33">
        <f t="shared" si="11"/>
        <v>290</v>
      </c>
      <c r="K334" s="33">
        <f t="shared" si="12"/>
        <v>7</v>
      </c>
      <c r="L334" s="39"/>
    </row>
    <row r="335" s="2" customFormat="1" ht="14.25" spans="1:12">
      <c r="A335" s="12">
        <v>331</v>
      </c>
      <c r="B335" s="13" t="s">
        <v>1101</v>
      </c>
      <c r="C335" s="13" t="s">
        <v>1102</v>
      </c>
      <c r="D335" s="39" t="s">
        <v>891</v>
      </c>
      <c r="E335" s="39" t="s">
        <v>1103</v>
      </c>
      <c r="F335" s="13" t="s">
        <v>1104</v>
      </c>
      <c r="G335" s="40">
        <v>248.84</v>
      </c>
      <c r="H335" s="40">
        <v>237.3</v>
      </c>
      <c r="I335" s="13"/>
      <c r="J335" s="33">
        <f t="shared" si="11"/>
        <v>237.3</v>
      </c>
      <c r="K335" s="33">
        <f t="shared" si="12"/>
        <v>6</v>
      </c>
      <c r="L335" s="39"/>
    </row>
    <row r="336" s="2" customFormat="1" ht="28.5" spans="1:12">
      <c r="A336" s="12">
        <v>332</v>
      </c>
      <c r="B336" s="13" t="s">
        <v>473</v>
      </c>
      <c r="C336" s="13" t="s">
        <v>1105</v>
      </c>
      <c r="D336" s="39" t="s">
        <v>891</v>
      </c>
      <c r="E336" s="39" t="s">
        <v>1106</v>
      </c>
      <c r="F336" s="13" t="s">
        <v>1107</v>
      </c>
      <c r="G336" s="40">
        <v>722.64</v>
      </c>
      <c r="H336" s="40">
        <v>702.64</v>
      </c>
      <c r="I336" s="13"/>
      <c r="J336" s="33">
        <f t="shared" si="11"/>
        <v>702.64</v>
      </c>
      <c r="K336" s="33">
        <f t="shared" si="12"/>
        <v>17</v>
      </c>
      <c r="L336" s="39"/>
    </row>
    <row r="337" s="2" customFormat="1" ht="28.5" spans="1:12">
      <c r="A337" s="12">
        <v>333</v>
      </c>
      <c r="B337" s="13" t="s">
        <v>1108</v>
      </c>
      <c r="C337" s="13" t="s">
        <v>1109</v>
      </c>
      <c r="D337" s="39" t="s">
        <v>891</v>
      </c>
      <c r="E337" s="39" t="s">
        <v>1110</v>
      </c>
      <c r="F337" s="13" t="s">
        <v>1111</v>
      </c>
      <c r="G337" s="40">
        <v>468.63</v>
      </c>
      <c r="H337" s="40">
        <v>457.42</v>
      </c>
      <c r="I337" s="13"/>
      <c r="J337" s="33">
        <f t="shared" si="11"/>
        <v>457.42</v>
      </c>
      <c r="K337" s="33">
        <f t="shared" si="12"/>
        <v>11</v>
      </c>
      <c r="L337" s="39"/>
    </row>
    <row r="338" s="2" customFormat="1" ht="14.25" spans="1:12">
      <c r="A338" s="12">
        <v>334</v>
      </c>
      <c r="B338" s="13" t="s">
        <v>1112</v>
      </c>
      <c r="C338" s="13" t="s">
        <v>978</v>
      </c>
      <c r="D338" s="39" t="s">
        <v>891</v>
      </c>
      <c r="E338" s="39" t="s">
        <v>1099</v>
      </c>
      <c r="F338" s="13" t="s">
        <v>1113</v>
      </c>
      <c r="G338" s="40">
        <v>263.3</v>
      </c>
      <c r="H338" s="40">
        <v>263.3</v>
      </c>
      <c r="I338" s="13"/>
      <c r="J338" s="33">
        <f t="shared" si="11"/>
        <v>263.3</v>
      </c>
      <c r="K338" s="33">
        <f t="shared" si="12"/>
        <v>6</v>
      </c>
      <c r="L338" s="39"/>
    </row>
    <row r="339" s="2" customFormat="1" ht="14.25" spans="1:12">
      <c r="A339" s="12">
        <v>335</v>
      </c>
      <c r="B339" s="50" t="s">
        <v>1114</v>
      </c>
      <c r="C339" s="13" t="s">
        <v>198</v>
      </c>
      <c r="D339" s="39" t="s">
        <v>891</v>
      </c>
      <c r="E339" s="51" t="s">
        <v>1115</v>
      </c>
      <c r="F339" s="52" t="s">
        <v>1116</v>
      </c>
      <c r="G339" s="20">
        <v>231.27</v>
      </c>
      <c r="H339" s="46">
        <v>225</v>
      </c>
      <c r="I339" s="13"/>
      <c r="J339" s="33">
        <f t="shared" si="11"/>
        <v>225</v>
      </c>
      <c r="K339" s="33">
        <f t="shared" si="12"/>
        <v>5</v>
      </c>
      <c r="L339" s="47"/>
    </row>
    <row r="340" s="2" customFormat="1" ht="14.25" spans="1:12">
      <c r="A340" s="12">
        <v>336</v>
      </c>
      <c r="B340" s="50" t="s">
        <v>1117</v>
      </c>
      <c r="C340" s="13" t="s">
        <v>1118</v>
      </c>
      <c r="D340" s="39" t="s">
        <v>891</v>
      </c>
      <c r="E340" s="51" t="s">
        <v>1119</v>
      </c>
      <c r="F340" s="52" t="s">
        <v>1120</v>
      </c>
      <c r="G340" s="20">
        <v>732.77</v>
      </c>
      <c r="H340" s="46">
        <v>725.72</v>
      </c>
      <c r="I340" s="13"/>
      <c r="J340" s="33">
        <f t="shared" si="11"/>
        <v>725.72</v>
      </c>
      <c r="K340" s="33">
        <f t="shared" si="12"/>
        <v>18</v>
      </c>
      <c r="L340" s="55"/>
    </row>
    <row r="341" s="2" customFormat="1" ht="14.25" spans="1:12">
      <c r="A341" s="12">
        <v>337</v>
      </c>
      <c r="B341" s="50" t="s">
        <v>1121</v>
      </c>
      <c r="C341" s="13" t="s">
        <v>1122</v>
      </c>
      <c r="D341" s="39" t="s">
        <v>891</v>
      </c>
      <c r="E341" s="51" t="s">
        <v>1123</v>
      </c>
      <c r="F341" s="52" t="s">
        <v>1124</v>
      </c>
      <c r="G341" s="20">
        <v>379.08</v>
      </c>
      <c r="H341" s="46">
        <v>239.2</v>
      </c>
      <c r="I341" s="13"/>
      <c r="J341" s="33">
        <f t="shared" si="11"/>
        <v>239.2</v>
      </c>
      <c r="K341" s="33">
        <f t="shared" si="12"/>
        <v>6</v>
      </c>
      <c r="L341" s="20"/>
    </row>
    <row r="342" s="2" customFormat="1" ht="14.25" spans="1:12">
      <c r="A342" s="12">
        <v>338</v>
      </c>
      <c r="B342" s="50" t="s">
        <v>1125</v>
      </c>
      <c r="C342" s="13" t="s">
        <v>1126</v>
      </c>
      <c r="D342" s="39" t="s">
        <v>891</v>
      </c>
      <c r="E342" s="51" t="s">
        <v>1127</v>
      </c>
      <c r="F342" s="52" t="s">
        <v>1128</v>
      </c>
      <c r="G342" s="20">
        <v>842.87</v>
      </c>
      <c r="H342" s="46">
        <v>842.87</v>
      </c>
      <c r="I342" s="13"/>
      <c r="J342" s="33">
        <f t="shared" si="11"/>
        <v>842.87</v>
      </c>
      <c r="K342" s="33">
        <f t="shared" si="12"/>
        <v>20</v>
      </c>
      <c r="L342" s="20"/>
    </row>
    <row r="343" s="2" customFormat="1" ht="14.25" spans="1:12">
      <c r="A343" s="12">
        <v>339</v>
      </c>
      <c r="B343" s="50" t="s">
        <v>1129</v>
      </c>
      <c r="C343" s="13" t="s">
        <v>1130</v>
      </c>
      <c r="D343" s="39" t="s">
        <v>891</v>
      </c>
      <c r="E343" s="51" t="s">
        <v>1127</v>
      </c>
      <c r="F343" s="52" t="s">
        <v>1131</v>
      </c>
      <c r="G343" s="20">
        <v>817.71</v>
      </c>
      <c r="H343" s="46">
        <v>817.71</v>
      </c>
      <c r="I343" s="13"/>
      <c r="J343" s="33">
        <f t="shared" si="11"/>
        <v>817.71</v>
      </c>
      <c r="K343" s="33">
        <f t="shared" si="12"/>
        <v>20</v>
      </c>
      <c r="L343" s="20"/>
    </row>
    <row r="344" s="2" customFormat="1" ht="14.25" spans="1:12">
      <c r="A344" s="12">
        <v>340</v>
      </c>
      <c r="B344" s="50" t="s">
        <v>1132</v>
      </c>
      <c r="C344" s="13" t="s">
        <v>1133</v>
      </c>
      <c r="D344" s="39" t="s">
        <v>891</v>
      </c>
      <c r="E344" s="51" t="s">
        <v>1134</v>
      </c>
      <c r="F344" s="52" t="s">
        <v>1135</v>
      </c>
      <c r="G344" s="20">
        <v>1695.29</v>
      </c>
      <c r="H344" s="46">
        <v>1632.22</v>
      </c>
      <c r="I344" s="13"/>
      <c r="J344" s="33">
        <f t="shared" si="11"/>
        <v>1632.22</v>
      </c>
      <c r="K344" s="33">
        <f t="shared" si="12"/>
        <v>39</v>
      </c>
      <c r="L344" s="51"/>
    </row>
    <row r="345" s="2" customFormat="1" ht="14.25" spans="1:12">
      <c r="A345" s="12">
        <v>341</v>
      </c>
      <c r="B345" s="53" t="s">
        <v>1136</v>
      </c>
      <c r="C345" s="13" t="s">
        <v>1137</v>
      </c>
      <c r="D345" s="39" t="s">
        <v>891</v>
      </c>
      <c r="E345" s="51" t="s">
        <v>1138</v>
      </c>
      <c r="F345" s="52" t="s">
        <v>1139</v>
      </c>
      <c r="G345" s="20">
        <v>448.1</v>
      </c>
      <c r="H345" s="46">
        <v>448.1</v>
      </c>
      <c r="I345" s="20"/>
      <c r="J345" s="33">
        <f t="shared" si="11"/>
        <v>448.1</v>
      </c>
      <c r="K345" s="33">
        <f t="shared" si="12"/>
        <v>11</v>
      </c>
      <c r="L345" s="20"/>
    </row>
    <row r="346" s="2" customFormat="1" ht="14.25" spans="1:12">
      <c r="A346" s="12">
        <v>342</v>
      </c>
      <c r="B346" s="53" t="s">
        <v>1140</v>
      </c>
      <c r="C346" s="13" t="s">
        <v>1141</v>
      </c>
      <c r="D346" s="39" t="s">
        <v>891</v>
      </c>
      <c r="E346" s="51" t="s">
        <v>1138</v>
      </c>
      <c r="F346" s="52" t="s">
        <v>1142</v>
      </c>
      <c r="G346" s="20">
        <v>413.33</v>
      </c>
      <c r="H346" s="46">
        <v>413.33</v>
      </c>
      <c r="I346" s="20"/>
      <c r="J346" s="33">
        <f t="shared" si="11"/>
        <v>413.33</v>
      </c>
      <c r="K346" s="33">
        <f t="shared" si="12"/>
        <v>10</v>
      </c>
      <c r="L346" s="20"/>
    </row>
    <row r="347" s="2" customFormat="1" ht="14.25" spans="1:12">
      <c r="A347" s="12">
        <v>343</v>
      </c>
      <c r="B347" s="53" t="s">
        <v>1143</v>
      </c>
      <c r="C347" s="13" t="s">
        <v>1024</v>
      </c>
      <c r="D347" s="39" t="s">
        <v>891</v>
      </c>
      <c r="E347" s="51" t="s">
        <v>1138</v>
      </c>
      <c r="F347" s="52" t="s">
        <v>1144</v>
      </c>
      <c r="G347" s="20">
        <v>468.92</v>
      </c>
      <c r="H347" s="46">
        <v>468.92</v>
      </c>
      <c r="I347" s="20"/>
      <c r="J347" s="33">
        <f t="shared" si="11"/>
        <v>468.92</v>
      </c>
      <c r="K347" s="33">
        <f t="shared" si="12"/>
        <v>11</v>
      </c>
      <c r="L347" s="20"/>
    </row>
    <row r="348" s="2" customFormat="1" ht="42.75" spans="1:12">
      <c r="A348" s="12">
        <v>344</v>
      </c>
      <c r="B348" s="53" t="s">
        <v>1145</v>
      </c>
      <c r="C348" s="13" t="s">
        <v>1146</v>
      </c>
      <c r="D348" s="39" t="s">
        <v>891</v>
      </c>
      <c r="E348" s="51" t="s">
        <v>1147</v>
      </c>
      <c r="F348" s="52" t="s">
        <v>1148</v>
      </c>
      <c r="G348" s="20">
        <v>2343.58</v>
      </c>
      <c r="H348" s="46">
        <v>2195</v>
      </c>
      <c r="I348" s="20"/>
      <c r="J348" s="33">
        <f t="shared" si="11"/>
        <v>2195</v>
      </c>
      <c r="K348" s="33">
        <f t="shared" si="12"/>
        <v>53</v>
      </c>
      <c r="L348" s="51"/>
    </row>
    <row r="349" s="2" customFormat="1" ht="14.25" spans="1:12">
      <c r="A349" s="12">
        <v>345</v>
      </c>
      <c r="B349" s="53" t="s">
        <v>1149</v>
      </c>
      <c r="C349" s="13" t="s">
        <v>1150</v>
      </c>
      <c r="D349" s="39" t="s">
        <v>891</v>
      </c>
      <c r="E349" s="51" t="s">
        <v>1151</v>
      </c>
      <c r="F349" s="52" t="s">
        <v>1152</v>
      </c>
      <c r="G349" s="20">
        <v>281</v>
      </c>
      <c r="H349" s="46">
        <v>281</v>
      </c>
      <c r="I349" s="20"/>
      <c r="J349" s="33">
        <f t="shared" si="11"/>
        <v>281</v>
      </c>
      <c r="K349" s="33">
        <f t="shared" si="12"/>
        <v>7</v>
      </c>
      <c r="L349" s="20"/>
    </row>
    <row r="350" s="2" customFormat="1" ht="14.25" spans="1:12">
      <c r="A350" s="12">
        <v>346</v>
      </c>
      <c r="B350" s="54" t="s">
        <v>1153</v>
      </c>
      <c r="C350" s="13" t="s">
        <v>463</v>
      </c>
      <c r="D350" s="39" t="s">
        <v>891</v>
      </c>
      <c r="E350" s="51" t="s">
        <v>1151</v>
      </c>
      <c r="F350" s="52" t="s">
        <v>1154</v>
      </c>
      <c r="G350" s="20">
        <v>265.3</v>
      </c>
      <c r="H350" s="46">
        <v>265.3</v>
      </c>
      <c r="I350" s="20"/>
      <c r="J350" s="33">
        <f t="shared" si="11"/>
        <v>265.3</v>
      </c>
      <c r="K350" s="33">
        <f t="shared" si="12"/>
        <v>6</v>
      </c>
      <c r="L350" s="20"/>
    </row>
    <row r="351" s="2" customFormat="1" ht="14.25" spans="1:12">
      <c r="A351" s="12">
        <v>347</v>
      </c>
      <c r="B351" s="54" t="s">
        <v>1155</v>
      </c>
      <c r="C351" s="13" t="s">
        <v>978</v>
      </c>
      <c r="D351" s="39" t="s">
        <v>891</v>
      </c>
      <c r="E351" s="51" t="s">
        <v>1156</v>
      </c>
      <c r="F351" s="52" t="s">
        <v>1157</v>
      </c>
      <c r="G351" s="20">
        <v>295.95</v>
      </c>
      <c r="H351" s="46">
        <v>280.83</v>
      </c>
      <c r="I351" s="20"/>
      <c r="J351" s="33">
        <f t="shared" si="11"/>
        <v>280.83</v>
      </c>
      <c r="K351" s="33">
        <f t="shared" si="12"/>
        <v>7</v>
      </c>
      <c r="L351" s="20"/>
    </row>
    <row r="352" s="2" customFormat="1" ht="14.25" spans="1:12">
      <c r="A352" s="12">
        <v>348</v>
      </c>
      <c r="B352" s="19" t="s">
        <v>1158</v>
      </c>
      <c r="C352" s="14" t="s">
        <v>1159</v>
      </c>
      <c r="D352" s="12" t="s">
        <v>891</v>
      </c>
      <c r="E352" s="12" t="s">
        <v>1160</v>
      </c>
      <c r="F352" s="12" t="s">
        <v>1161</v>
      </c>
      <c r="G352" s="12">
        <v>421.26</v>
      </c>
      <c r="H352" s="21">
        <v>418.26</v>
      </c>
      <c r="I352" s="13"/>
      <c r="J352" s="33">
        <f t="shared" si="11"/>
        <v>418.26</v>
      </c>
      <c r="K352" s="33">
        <f t="shared" si="12"/>
        <v>10</v>
      </c>
      <c r="L352" s="15"/>
    </row>
    <row r="353" s="2" customFormat="1" ht="14.25" spans="1:12">
      <c r="A353" s="12">
        <v>349</v>
      </c>
      <c r="B353" s="20" t="s">
        <v>1162</v>
      </c>
      <c r="C353" s="43" t="s">
        <v>960</v>
      </c>
      <c r="D353" s="24" t="s">
        <v>1163</v>
      </c>
      <c r="E353" s="15" t="s">
        <v>1164</v>
      </c>
      <c r="F353" s="43" t="s">
        <v>1165</v>
      </c>
      <c r="G353" s="40">
        <v>610.59</v>
      </c>
      <c r="H353" s="40">
        <v>610.59</v>
      </c>
      <c r="I353" s="24"/>
      <c r="J353" s="33">
        <f t="shared" si="11"/>
        <v>610.59</v>
      </c>
      <c r="K353" s="33">
        <f t="shared" si="12"/>
        <v>15</v>
      </c>
      <c r="L353" s="24"/>
    </row>
    <row r="354" s="2" customFormat="1" ht="14.25" spans="1:12">
      <c r="A354" s="12">
        <v>350</v>
      </c>
      <c r="B354" s="20" t="s">
        <v>1166</v>
      </c>
      <c r="C354" s="43" t="s">
        <v>79</v>
      </c>
      <c r="D354" s="15" t="s">
        <v>1163</v>
      </c>
      <c r="E354" s="15" t="s">
        <v>1164</v>
      </c>
      <c r="F354" s="43" t="s">
        <v>1167</v>
      </c>
      <c r="G354" s="40">
        <v>1288.02</v>
      </c>
      <c r="H354" s="40">
        <v>1288.02</v>
      </c>
      <c r="I354" s="24"/>
      <c r="J354" s="33">
        <f t="shared" si="11"/>
        <v>1288.02</v>
      </c>
      <c r="K354" s="33">
        <f t="shared" si="12"/>
        <v>31</v>
      </c>
      <c r="L354" s="24"/>
    </row>
    <row r="355" s="2" customFormat="1" ht="14.25" spans="1:12">
      <c r="A355" s="12">
        <v>351</v>
      </c>
      <c r="B355" s="20" t="s">
        <v>1168</v>
      </c>
      <c r="C355" s="43" t="s">
        <v>1169</v>
      </c>
      <c r="D355" s="24" t="s">
        <v>1163</v>
      </c>
      <c r="E355" s="15" t="s">
        <v>1170</v>
      </c>
      <c r="F355" s="43" t="s">
        <v>1171</v>
      </c>
      <c r="G355" s="40">
        <v>553.09</v>
      </c>
      <c r="H355" s="40">
        <v>553.09</v>
      </c>
      <c r="I355" s="24"/>
      <c r="J355" s="33">
        <f t="shared" si="11"/>
        <v>553.09</v>
      </c>
      <c r="K355" s="33">
        <f t="shared" si="12"/>
        <v>13</v>
      </c>
      <c r="L355" s="24"/>
    </row>
    <row r="356" s="2" customFormat="1" ht="14.25" spans="1:12">
      <c r="A356" s="12">
        <v>352</v>
      </c>
      <c r="B356" s="20" t="s">
        <v>1172</v>
      </c>
      <c r="C356" s="43" t="s">
        <v>1173</v>
      </c>
      <c r="D356" s="15" t="s">
        <v>1163</v>
      </c>
      <c r="E356" s="15" t="s">
        <v>1174</v>
      </c>
      <c r="F356" s="43" t="s">
        <v>1175</v>
      </c>
      <c r="G356" s="40">
        <v>860.76</v>
      </c>
      <c r="H356" s="40">
        <v>860.76</v>
      </c>
      <c r="I356" s="24"/>
      <c r="J356" s="33">
        <f t="shared" si="11"/>
        <v>860.76</v>
      </c>
      <c r="K356" s="33">
        <f t="shared" si="12"/>
        <v>21</v>
      </c>
      <c r="L356" s="24"/>
    </row>
    <row r="357" s="2" customFormat="1" ht="14.25" spans="1:12">
      <c r="A357" s="12">
        <v>353</v>
      </c>
      <c r="B357" s="20" t="s">
        <v>1176</v>
      </c>
      <c r="C357" s="43" t="s">
        <v>1177</v>
      </c>
      <c r="D357" s="24" t="s">
        <v>1163</v>
      </c>
      <c r="E357" s="15" t="s">
        <v>1178</v>
      </c>
      <c r="F357" s="43" t="s">
        <v>1179</v>
      </c>
      <c r="G357" s="40">
        <v>2802.33</v>
      </c>
      <c r="H357" s="40">
        <v>2802.33</v>
      </c>
      <c r="I357" s="24"/>
      <c r="J357" s="33">
        <f t="shared" si="11"/>
        <v>2802.33</v>
      </c>
      <c r="K357" s="33">
        <f>ROUND(5400/$J$440*H357,0)-1</f>
        <v>67</v>
      </c>
      <c r="L357" s="24"/>
    </row>
    <row r="358" s="2" customFormat="1" ht="14.25" spans="1:12">
      <c r="A358" s="12">
        <v>354</v>
      </c>
      <c r="B358" s="20" t="s">
        <v>1180</v>
      </c>
      <c r="C358" s="43" t="s">
        <v>1181</v>
      </c>
      <c r="D358" s="15" t="s">
        <v>1163</v>
      </c>
      <c r="E358" s="15" t="s">
        <v>1182</v>
      </c>
      <c r="F358" s="43" t="s">
        <v>1183</v>
      </c>
      <c r="G358" s="40">
        <v>1096.79</v>
      </c>
      <c r="H358" s="40">
        <v>1096.79</v>
      </c>
      <c r="I358" s="24"/>
      <c r="J358" s="33">
        <f t="shared" si="11"/>
        <v>1096.79</v>
      </c>
      <c r="K358" s="33">
        <f t="shared" ref="K358:K421" si="13">ROUND(5400/$J$440*H358,0)</f>
        <v>27</v>
      </c>
      <c r="L358" s="24"/>
    </row>
    <row r="359" s="2" customFormat="1" ht="14.25" spans="1:12">
      <c r="A359" s="12">
        <v>355</v>
      </c>
      <c r="B359" s="20" t="s">
        <v>1184</v>
      </c>
      <c r="C359" s="43" t="s">
        <v>1185</v>
      </c>
      <c r="D359" s="24" t="s">
        <v>1163</v>
      </c>
      <c r="E359" s="15" t="s">
        <v>1186</v>
      </c>
      <c r="F359" s="43" t="s">
        <v>1187</v>
      </c>
      <c r="G359" s="40">
        <v>283.48</v>
      </c>
      <c r="H359" s="40">
        <v>283.48</v>
      </c>
      <c r="I359" s="24"/>
      <c r="J359" s="33">
        <f t="shared" si="11"/>
        <v>283.48</v>
      </c>
      <c r="K359" s="33">
        <f t="shared" si="13"/>
        <v>7</v>
      </c>
      <c r="L359" s="24"/>
    </row>
    <row r="360" s="2" customFormat="1" ht="14.25" spans="1:12">
      <c r="A360" s="12">
        <v>356</v>
      </c>
      <c r="B360" s="20" t="s">
        <v>1188</v>
      </c>
      <c r="C360" s="43" t="s">
        <v>183</v>
      </c>
      <c r="D360" s="15" t="s">
        <v>1163</v>
      </c>
      <c r="E360" s="15" t="s">
        <v>1182</v>
      </c>
      <c r="F360" s="43" t="s">
        <v>1189</v>
      </c>
      <c r="G360" s="40">
        <v>353.98</v>
      </c>
      <c r="H360" s="40">
        <v>353.98</v>
      </c>
      <c r="I360" s="24"/>
      <c r="J360" s="33">
        <f t="shared" si="11"/>
        <v>353.98</v>
      </c>
      <c r="K360" s="33">
        <f t="shared" si="13"/>
        <v>9</v>
      </c>
      <c r="L360" s="24"/>
    </row>
    <row r="361" s="2" customFormat="1" ht="14.25" spans="1:12">
      <c r="A361" s="12">
        <v>357</v>
      </c>
      <c r="B361" s="20" t="s">
        <v>1190</v>
      </c>
      <c r="C361" s="43" t="s">
        <v>1191</v>
      </c>
      <c r="D361" s="24" t="s">
        <v>1163</v>
      </c>
      <c r="E361" s="15" t="s">
        <v>1192</v>
      </c>
      <c r="F361" s="43" t="s">
        <v>1193</v>
      </c>
      <c r="G361" s="40">
        <v>560.93</v>
      </c>
      <c r="H361" s="40">
        <v>560.93</v>
      </c>
      <c r="I361" s="24"/>
      <c r="J361" s="33">
        <f t="shared" si="11"/>
        <v>560.93</v>
      </c>
      <c r="K361" s="33">
        <f t="shared" si="13"/>
        <v>14</v>
      </c>
      <c r="L361" s="24"/>
    </row>
    <row r="362" s="2" customFormat="1" ht="14.25" spans="1:12">
      <c r="A362" s="12">
        <v>358</v>
      </c>
      <c r="B362" s="20" t="s">
        <v>1194</v>
      </c>
      <c r="C362" s="43" t="s">
        <v>1195</v>
      </c>
      <c r="D362" s="15" t="s">
        <v>1163</v>
      </c>
      <c r="E362" s="15" t="s">
        <v>1196</v>
      </c>
      <c r="F362" s="43" t="s">
        <v>1197</v>
      </c>
      <c r="G362" s="40">
        <v>446.96</v>
      </c>
      <c r="H362" s="40">
        <v>446.96</v>
      </c>
      <c r="I362" s="24"/>
      <c r="J362" s="33">
        <f t="shared" si="11"/>
        <v>446.96</v>
      </c>
      <c r="K362" s="33">
        <f t="shared" si="13"/>
        <v>11</v>
      </c>
      <c r="L362" s="24"/>
    </row>
    <row r="363" s="2" customFormat="1" ht="14.25" spans="1:12">
      <c r="A363" s="12">
        <v>359</v>
      </c>
      <c r="B363" s="20" t="s">
        <v>1198</v>
      </c>
      <c r="C363" s="43" t="s">
        <v>1199</v>
      </c>
      <c r="D363" s="24" t="s">
        <v>1163</v>
      </c>
      <c r="E363" s="15" t="s">
        <v>1200</v>
      </c>
      <c r="F363" s="43" t="s">
        <v>1201</v>
      </c>
      <c r="G363" s="40">
        <v>315</v>
      </c>
      <c r="H363" s="40">
        <v>315</v>
      </c>
      <c r="I363" s="24"/>
      <c r="J363" s="33">
        <f t="shared" si="11"/>
        <v>315</v>
      </c>
      <c r="K363" s="33">
        <f t="shared" si="13"/>
        <v>8</v>
      </c>
      <c r="L363" s="24"/>
    </row>
    <row r="364" s="2" customFormat="1" ht="14.25" spans="1:12">
      <c r="A364" s="12">
        <v>360</v>
      </c>
      <c r="B364" s="20" t="s">
        <v>1202</v>
      </c>
      <c r="C364" s="43" t="s">
        <v>1169</v>
      </c>
      <c r="D364" s="15" t="s">
        <v>1163</v>
      </c>
      <c r="E364" s="15" t="s">
        <v>1196</v>
      </c>
      <c r="F364" s="43" t="s">
        <v>1203</v>
      </c>
      <c r="G364" s="40">
        <v>389.16</v>
      </c>
      <c r="H364" s="40">
        <v>389.16</v>
      </c>
      <c r="I364" s="24"/>
      <c r="J364" s="33">
        <f t="shared" si="11"/>
        <v>389.16</v>
      </c>
      <c r="K364" s="33">
        <f t="shared" si="13"/>
        <v>9</v>
      </c>
      <c r="L364" s="24"/>
    </row>
    <row r="365" s="2" customFormat="1" ht="14.25" spans="1:12">
      <c r="A365" s="12">
        <v>361</v>
      </c>
      <c r="B365" s="20" t="s">
        <v>1204</v>
      </c>
      <c r="C365" s="43" t="s">
        <v>1205</v>
      </c>
      <c r="D365" s="24" t="s">
        <v>1163</v>
      </c>
      <c r="E365" s="15" t="s">
        <v>1196</v>
      </c>
      <c r="F365" s="43" t="s">
        <v>1206</v>
      </c>
      <c r="G365" s="40">
        <v>250</v>
      </c>
      <c r="H365" s="40">
        <v>250</v>
      </c>
      <c r="I365" s="24"/>
      <c r="J365" s="33">
        <f t="shared" si="11"/>
        <v>250</v>
      </c>
      <c r="K365" s="33">
        <f t="shared" si="13"/>
        <v>6</v>
      </c>
      <c r="L365" s="24"/>
    </row>
    <row r="366" s="2" customFormat="1" ht="14.25" spans="1:12">
      <c r="A366" s="12">
        <v>362</v>
      </c>
      <c r="B366" s="20" t="s">
        <v>1207</v>
      </c>
      <c r="C366" s="43" t="s">
        <v>1208</v>
      </c>
      <c r="D366" s="15" t="s">
        <v>1163</v>
      </c>
      <c r="E366" s="15" t="s">
        <v>1196</v>
      </c>
      <c r="F366" s="43" t="s">
        <v>1209</v>
      </c>
      <c r="G366" s="40">
        <v>284.91</v>
      </c>
      <c r="H366" s="40">
        <v>284.91</v>
      </c>
      <c r="I366" s="24"/>
      <c r="J366" s="33">
        <f t="shared" si="11"/>
        <v>284.91</v>
      </c>
      <c r="K366" s="33">
        <f t="shared" si="13"/>
        <v>7</v>
      </c>
      <c r="L366" s="24"/>
    </row>
    <row r="367" s="2" customFormat="1" ht="14.25" spans="1:12">
      <c r="A367" s="12">
        <v>363</v>
      </c>
      <c r="B367" s="20" t="s">
        <v>1210</v>
      </c>
      <c r="C367" s="43" t="s">
        <v>1211</v>
      </c>
      <c r="D367" s="24" t="s">
        <v>1163</v>
      </c>
      <c r="E367" s="15" t="s">
        <v>1196</v>
      </c>
      <c r="F367" s="43" t="s">
        <v>1212</v>
      </c>
      <c r="G367" s="40">
        <v>322.65</v>
      </c>
      <c r="H367" s="40">
        <v>322.65</v>
      </c>
      <c r="I367" s="24"/>
      <c r="J367" s="33">
        <f t="shared" si="11"/>
        <v>322.65</v>
      </c>
      <c r="K367" s="33">
        <f t="shared" si="13"/>
        <v>8</v>
      </c>
      <c r="L367" s="24"/>
    </row>
    <row r="368" s="2" customFormat="1" ht="14.25" spans="1:12">
      <c r="A368" s="12">
        <v>364</v>
      </c>
      <c r="B368" s="20" t="s">
        <v>1213</v>
      </c>
      <c r="C368" s="43" t="s">
        <v>1214</v>
      </c>
      <c r="D368" s="15" t="s">
        <v>1163</v>
      </c>
      <c r="E368" s="15" t="s">
        <v>1196</v>
      </c>
      <c r="F368" s="43" t="s">
        <v>1215</v>
      </c>
      <c r="G368" s="40">
        <v>328</v>
      </c>
      <c r="H368" s="40">
        <v>328</v>
      </c>
      <c r="I368" s="24"/>
      <c r="J368" s="33">
        <f t="shared" si="11"/>
        <v>328</v>
      </c>
      <c r="K368" s="33">
        <f t="shared" si="13"/>
        <v>8</v>
      </c>
      <c r="L368" s="24"/>
    </row>
    <row r="369" s="2" customFormat="1" ht="14.25" spans="1:12">
      <c r="A369" s="12">
        <v>365</v>
      </c>
      <c r="B369" s="20" t="s">
        <v>1216</v>
      </c>
      <c r="C369" s="43" t="s">
        <v>1217</v>
      </c>
      <c r="D369" s="24" t="s">
        <v>1163</v>
      </c>
      <c r="E369" s="15" t="s">
        <v>1200</v>
      </c>
      <c r="F369" s="43" t="s">
        <v>1218</v>
      </c>
      <c r="G369" s="40">
        <v>232</v>
      </c>
      <c r="H369" s="40">
        <v>232</v>
      </c>
      <c r="I369" s="24"/>
      <c r="J369" s="33">
        <f t="shared" si="11"/>
        <v>232</v>
      </c>
      <c r="K369" s="33">
        <f t="shared" si="13"/>
        <v>6</v>
      </c>
      <c r="L369" s="24"/>
    </row>
    <row r="370" s="2" customFormat="1" ht="14.25" spans="1:12">
      <c r="A370" s="12">
        <v>366</v>
      </c>
      <c r="B370" s="20" t="s">
        <v>1219</v>
      </c>
      <c r="C370" s="43" t="s">
        <v>1220</v>
      </c>
      <c r="D370" s="15" t="s">
        <v>1163</v>
      </c>
      <c r="E370" s="15" t="s">
        <v>1200</v>
      </c>
      <c r="F370" s="43" t="s">
        <v>1221</v>
      </c>
      <c r="G370" s="40">
        <v>785</v>
      </c>
      <c r="H370" s="40">
        <v>785</v>
      </c>
      <c r="I370" s="24"/>
      <c r="J370" s="33">
        <f t="shared" si="11"/>
        <v>785</v>
      </c>
      <c r="K370" s="33">
        <f t="shared" si="13"/>
        <v>19</v>
      </c>
      <c r="L370" s="24"/>
    </row>
    <row r="371" s="2" customFormat="1" ht="14.25" spans="1:12">
      <c r="A371" s="12">
        <v>367</v>
      </c>
      <c r="B371" s="20" t="s">
        <v>1222</v>
      </c>
      <c r="C371" s="43" t="s">
        <v>1223</v>
      </c>
      <c r="D371" s="24" t="s">
        <v>1163</v>
      </c>
      <c r="E371" s="15" t="s">
        <v>1200</v>
      </c>
      <c r="F371" s="43" t="s">
        <v>1224</v>
      </c>
      <c r="G371" s="40">
        <v>981.49</v>
      </c>
      <c r="H371" s="40">
        <v>981.49</v>
      </c>
      <c r="I371" s="24"/>
      <c r="J371" s="33">
        <f t="shared" si="11"/>
        <v>981.49</v>
      </c>
      <c r="K371" s="33">
        <f t="shared" si="13"/>
        <v>24</v>
      </c>
      <c r="L371" s="24"/>
    </row>
    <row r="372" s="2" customFormat="1" ht="14.25" spans="1:12">
      <c r="A372" s="12">
        <v>368</v>
      </c>
      <c r="B372" s="20" t="s">
        <v>1225</v>
      </c>
      <c r="C372" s="43" t="s">
        <v>1226</v>
      </c>
      <c r="D372" s="15" t="s">
        <v>1163</v>
      </c>
      <c r="E372" s="15" t="s">
        <v>1200</v>
      </c>
      <c r="F372" s="43" t="s">
        <v>1227</v>
      </c>
      <c r="G372" s="40">
        <v>490</v>
      </c>
      <c r="H372" s="40">
        <v>490</v>
      </c>
      <c r="I372" s="24"/>
      <c r="J372" s="33">
        <f t="shared" si="11"/>
        <v>490</v>
      </c>
      <c r="K372" s="33">
        <f t="shared" si="13"/>
        <v>12</v>
      </c>
      <c r="L372" s="24"/>
    </row>
    <row r="373" s="2" customFormat="1" ht="14.25" spans="1:12">
      <c r="A373" s="12">
        <v>369</v>
      </c>
      <c r="B373" s="20" t="s">
        <v>1228</v>
      </c>
      <c r="C373" s="43" t="s">
        <v>1229</v>
      </c>
      <c r="D373" s="24" t="s">
        <v>1163</v>
      </c>
      <c r="E373" s="15" t="s">
        <v>1200</v>
      </c>
      <c r="F373" s="43" t="s">
        <v>1230</v>
      </c>
      <c r="G373" s="40">
        <v>317.51</v>
      </c>
      <c r="H373" s="40">
        <v>317.51</v>
      </c>
      <c r="I373" s="24"/>
      <c r="J373" s="33">
        <f t="shared" si="11"/>
        <v>317.51</v>
      </c>
      <c r="K373" s="33">
        <f t="shared" si="13"/>
        <v>8</v>
      </c>
      <c r="L373" s="24"/>
    </row>
    <row r="374" s="2" customFormat="1" ht="14.25" spans="1:12">
      <c r="A374" s="12">
        <v>370</v>
      </c>
      <c r="B374" s="20" t="s">
        <v>1231</v>
      </c>
      <c r="C374" s="43" t="s">
        <v>1232</v>
      </c>
      <c r="D374" s="15" t="s">
        <v>1163</v>
      </c>
      <c r="E374" s="15" t="s">
        <v>1200</v>
      </c>
      <c r="F374" s="43" t="s">
        <v>1233</v>
      </c>
      <c r="G374" s="40">
        <v>229</v>
      </c>
      <c r="H374" s="40">
        <v>229</v>
      </c>
      <c r="I374" s="24"/>
      <c r="J374" s="33">
        <f t="shared" si="11"/>
        <v>229</v>
      </c>
      <c r="K374" s="33">
        <f t="shared" si="13"/>
        <v>6</v>
      </c>
      <c r="L374" s="24"/>
    </row>
    <row r="375" s="2" customFormat="1" ht="14.25" spans="1:12">
      <c r="A375" s="12">
        <v>371</v>
      </c>
      <c r="B375" s="20" t="s">
        <v>1234</v>
      </c>
      <c r="C375" s="43" t="s">
        <v>1235</v>
      </c>
      <c r="D375" s="24" t="s">
        <v>1163</v>
      </c>
      <c r="E375" s="15" t="s">
        <v>1236</v>
      </c>
      <c r="F375" s="43" t="s">
        <v>1237</v>
      </c>
      <c r="G375" s="40">
        <v>630.65</v>
      </c>
      <c r="H375" s="40">
        <v>630.65</v>
      </c>
      <c r="I375" s="24"/>
      <c r="J375" s="33">
        <f t="shared" si="11"/>
        <v>630.65</v>
      </c>
      <c r="K375" s="33">
        <f t="shared" si="13"/>
        <v>15</v>
      </c>
      <c r="L375" s="24"/>
    </row>
    <row r="376" s="2" customFormat="1" ht="14.25" spans="1:12">
      <c r="A376" s="12">
        <v>372</v>
      </c>
      <c r="B376" s="20" t="s">
        <v>1238</v>
      </c>
      <c r="C376" s="43" t="s">
        <v>1239</v>
      </c>
      <c r="D376" s="15" t="s">
        <v>1163</v>
      </c>
      <c r="E376" s="15" t="s">
        <v>1186</v>
      </c>
      <c r="F376" s="43" t="s">
        <v>1240</v>
      </c>
      <c r="G376" s="40">
        <v>215</v>
      </c>
      <c r="H376" s="40">
        <v>215</v>
      </c>
      <c r="I376" s="24"/>
      <c r="J376" s="33">
        <f t="shared" si="11"/>
        <v>215</v>
      </c>
      <c r="K376" s="33">
        <f t="shared" si="13"/>
        <v>5</v>
      </c>
      <c r="L376" s="24"/>
    </row>
    <row r="377" s="2" customFormat="1" ht="14.25" spans="1:12">
      <c r="A377" s="12">
        <v>373</v>
      </c>
      <c r="B377" s="20" t="s">
        <v>1241</v>
      </c>
      <c r="C377" s="43" t="s">
        <v>183</v>
      </c>
      <c r="D377" s="24" t="s">
        <v>1163</v>
      </c>
      <c r="E377" s="15" t="s">
        <v>1186</v>
      </c>
      <c r="F377" s="43" t="s">
        <v>1242</v>
      </c>
      <c r="G377" s="40">
        <v>368.33</v>
      </c>
      <c r="H377" s="40">
        <v>368.33</v>
      </c>
      <c r="I377" s="24"/>
      <c r="J377" s="33">
        <f t="shared" si="11"/>
        <v>368.33</v>
      </c>
      <c r="K377" s="33">
        <f t="shared" si="13"/>
        <v>9</v>
      </c>
      <c r="L377" s="24"/>
    </row>
    <row r="378" s="2" customFormat="1" ht="14.25" spans="1:12">
      <c r="A378" s="12">
        <v>374</v>
      </c>
      <c r="B378" s="20" t="s">
        <v>1243</v>
      </c>
      <c r="C378" s="43" t="s">
        <v>1244</v>
      </c>
      <c r="D378" s="15" t="s">
        <v>1163</v>
      </c>
      <c r="E378" s="15" t="s">
        <v>1186</v>
      </c>
      <c r="F378" s="43" t="s">
        <v>1245</v>
      </c>
      <c r="G378" s="40">
        <v>287.57</v>
      </c>
      <c r="H378" s="40">
        <v>287.57</v>
      </c>
      <c r="I378" s="24"/>
      <c r="J378" s="33">
        <f t="shared" si="11"/>
        <v>287.57</v>
      </c>
      <c r="K378" s="33">
        <f t="shared" si="13"/>
        <v>7</v>
      </c>
      <c r="L378" s="24"/>
    </row>
    <row r="379" s="2" customFormat="1" ht="14.25" spans="1:12">
      <c r="A379" s="12">
        <v>375</v>
      </c>
      <c r="B379" s="20" t="s">
        <v>1246</v>
      </c>
      <c r="C379" s="43" t="s">
        <v>614</v>
      </c>
      <c r="D379" s="24" t="s">
        <v>1163</v>
      </c>
      <c r="E379" s="15" t="s">
        <v>1170</v>
      </c>
      <c r="F379" s="43" t="s">
        <v>1247</v>
      </c>
      <c r="G379" s="40">
        <v>359.07</v>
      </c>
      <c r="H379" s="40">
        <v>359.07</v>
      </c>
      <c r="I379" s="24"/>
      <c r="J379" s="33">
        <f t="shared" si="11"/>
        <v>359.07</v>
      </c>
      <c r="K379" s="33">
        <f t="shared" si="13"/>
        <v>9</v>
      </c>
      <c r="L379" s="24"/>
    </row>
    <row r="380" s="2" customFormat="1" ht="14.25" spans="1:12">
      <c r="A380" s="12">
        <v>376</v>
      </c>
      <c r="B380" s="20" t="s">
        <v>1248</v>
      </c>
      <c r="C380" s="43" t="s">
        <v>198</v>
      </c>
      <c r="D380" s="15" t="s">
        <v>1163</v>
      </c>
      <c r="E380" s="15" t="s">
        <v>1178</v>
      </c>
      <c r="F380" s="43" t="s">
        <v>1249</v>
      </c>
      <c r="G380" s="40">
        <v>232.41</v>
      </c>
      <c r="H380" s="40">
        <v>232.41</v>
      </c>
      <c r="I380" s="24"/>
      <c r="J380" s="33">
        <f t="shared" si="11"/>
        <v>232.41</v>
      </c>
      <c r="K380" s="33">
        <f t="shared" si="13"/>
        <v>6</v>
      </c>
      <c r="L380" s="24"/>
    </row>
    <row r="381" s="2" customFormat="1" ht="14.25" spans="1:12">
      <c r="A381" s="12">
        <v>377</v>
      </c>
      <c r="B381" s="19" t="s">
        <v>1250</v>
      </c>
      <c r="C381" s="43" t="s">
        <v>1251</v>
      </c>
      <c r="D381" s="24" t="s">
        <v>1163</v>
      </c>
      <c r="E381" s="15" t="s">
        <v>1174</v>
      </c>
      <c r="F381" s="43" t="s">
        <v>1252</v>
      </c>
      <c r="G381" s="12">
        <v>762.234</v>
      </c>
      <c r="H381" s="21">
        <v>762.234</v>
      </c>
      <c r="I381" s="13"/>
      <c r="J381" s="33">
        <f t="shared" si="11"/>
        <v>762.234</v>
      </c>
      <c r="K381" s="33">
        <f t="shared" si="13"/>
        <v>18</v>
      </c>
      <c r="L381" s="15"/>
    </row>
    <row r="382" s="2" customFormat="1" ht="14.25" spans="1:12">
      <c r="A382" s="12">
        <v>378</v>
      </c>
      <c r="B382" s="20" t="s">
        <v>1253</v>
      </c>
      <c r="C382" s="43" t="s">
        <v>1254</v>
      </c>
      <c r="D382" s="15" t="s">
        <v>1163</v>
      </c>
      <c r="E382" s="15" t="s">
        <v>1174</v>
      </c>
      <c r="F382" s="43" t="s">
        <v>1255</v>
      </c>
      <c r="G382" s="40">
        <v>569.5</v>
      </c>
      <c r="H382" s="40">
        <v>569.5</v>
      </c>
      <c r="I382" s="24"/>
      <c r="J382" s="33">
        <f t="shared" si="11"/>
        <v>569.5</v>
      </c>
      <c r="K382" s="33">
        <f t="shared" si="13"/>
        <v>14</v>
      </c>
      <c r="L382" s="24"/>
    </row>
    <row r="383" s="2" customFormat="1" ht="14.25" spans="1:12">
      <c r="A383" s="12">
        <v>379</v>
      </c>
      <c r="B383" s="20" t="s">
        <v>1256</v>
      </c>
      <c r="C383" s="43" t="s">
        <v>1257</v>
      </c>
      <c r="D383" s="24" t="s">
        <v>1163</v>
      </c>
      <c r="E383" s="15" t="s">
        <v>1174</v>
      </c>
      <c r="F383" s="43" t="s">
        <v>1258</v>
      </c>
      <c r="G383" s="40">
        <v>646.44</v>
      </c>
      <c r="H383" s="40">
        <v>646.44</v>
      </c>
      <c r="I383" s="24"/>
      <c r="J383" s="33">
        <f t="shared" si="11"/>
        <v>646.44</v>
      </c>
      <c r="K383" s="33">
        <f t="shared" si="13"/>
        <v>16</v>
      </c>
      <c r="L383" s="24"/>
    </row>
    <row r="384" s="2" customFormat="1" ht="14.25" spans="1:12">
      <c r="A384" s="12">
        <v>380</v>
      </c>
      <c r="B384" s="20" t="s">
        <v>1259</v>
      </c>
      <c r="C384" s="43" t="s">
        <v>1260</v>
      </c>
      <c r="D384" s="15" t="s">
        <v>1163</v>
      </c>
      <c r="E384" s="15" t="s">
        <v>1182</v>
      </c>
      <c r="F384" s="43" t="s">
        <v>1261</v>
      </c>
      <c r="G384" s="40">
        <v>270.3</v>
      </c>
      <c r="H384" s="40">
        <v>270.3</v>
      </c>
      <c r="I384" s="24"/>
      <c r="J384" s="33">
        <f t="shared" si="11"/>
        <v>270.3</v>
      </c>
      <c r="K384" s="33">
        <f t="shared" si="13"/>
        <v>7</v>
      </c>
      <c r="L384" s="24"/>
    </row>
    <row r="385" s="2" customFormat="1" ht="14.25" spans="1:12">
      <c r="A385" s="12">
        <v>381</v>
      </c>
      <c r="B385" s="20" t="s">
        <v>1262</v>
      </c>
      <c r="C385" s="43" t="s">
        <v>1263</v>
      </c>
      <c r="D385" s="24" t="s">
        <v>1163</v>
      </c>
      <c r="E385" s="15" t="s">
        <v>1174</v>
      </c>
      <c r="F385" s="43" t="s">
        <v>1264</v>
      </c>
      <c r="G385" s="40">
        <v>413.99</v>
      </c>
      <c r="H385" s="40">
        <v>413.99</v>
      </c>
      <c r="I385" s="24"/>
      <c r="J385" s="33">
        <f t="shared" si="11"/>
        <v>413.99</v>
      </c>
      <c r="K385" s="33">
        <f t="shared" si="13"/>
        <v>10</v>
      </c>
      <c r="L385" s="24"/>
    </row>
    <row r="386" s="2" customFormat="1" ht="14.25" spans="1:12">
      <c r="A386" s="12">
        <v>382</v>
      </c>
      <c r="B386" s="20" t="s">
        <v>1265</v>
      </c>
      <c r="C386" s="43" t="s">
        <v>1266</v>
      </c>
      <c r="D386" s="15" t="s">
        <v>1163</v>
      </c>
      <c r="E386" s="15" t="s">
        <v>1200</v>
      </c>
      <c r="F386" s="43" t="s">
        <v>1267</v>
      </c>
      <c r="G386" s="40">
        <v>301.84</v>
      </c>
      <c r="H386" s="40">
        <v>301.84</v>
      </c>
      <c r="I386" s="24"/>
      <c r="J386" s="33">
        <f t="shared" si="11"/>
        <v>301.84</v>
      </c>
      <c r="K386" s="33">
        <f t="shared" si="13"/>
        <v>7</v>
      </c>
      <c r="L386" s="24"/>
    </row>
    <row r="387" s="2" customFormat="1" ht="14.25" spans="1:12">
      <c r="A387" s="12">
        <v>383</v>
      </c>
      <c r="B387" s="20" t="s">
        <v>1268</v>
      </c>
      <c r="C387" s="43" t="s">
        <v>1269</v>
      </c>
      <c r="D387" s="24" t="s">
        <v>1163</v>
      </c>
      <c r="E387" s="15" t="s">
        <v>1170</v>
      </c>
      <c r="F387" s="43" t="s">
        <v>1270</v>
      </c>
      <c r="G387" s="40">
        <v>397.25</v>
      </c>
      <c r="H387" s="40">
        <v>397.25</v>
      </c>
      <c r="I387" s="24"/>
      <c r="J387" s="33">
        <f t="shared" si="11"/>
        <v>397.25</v>
      </c>
      <c r="K387" s="33">
        <f t="shared" si="13"/>
        <v>10</v>
      </c>
      <c r="L387" s="24"/>
    </row>
    <row r="388" s="2" customFormat="1" ht="14.25" spans="1:12">
      <c r="A388" s="12">
        <v>384</v>
      </c>
      <c r="B388" s="20" t="s">
        <v>1271</v>
      </c>
      <c r="C388" s="56" t="s">
        <v>1272</v>
      </c>
      <c r="D388" s="15" t="s">
        <v>1163</v>
      </c>
      <c r="E388" s="15" t="s">
        <v>1170</v>
      </c>
      <c r="F388" s="43" t="s">
        <v>1273</v>
      </c>
      <c r="G388" s="40">
        <v>423.82</v>
      </c>
      <c r="H388" s="40">
        <v>423.82</v>
      </c>
      <c r="I388" s="24"/>
      <c r="J388" s="33">
        <f t="shared" si="11"/>
        <v>423.82</v>
      </c>
      <c r="K388" s="33">
        <f t="shared" si="13"/>
        <v>10</v>
      </c>
      <c r="L388" s="36"/>
    </row>
    <row r="389" s="2" customFormat="1" ht="14.25" spans="1:12">
      <c r="A389" s="12">
        <v>385</v>
      </c>
      <c r="B389" s="20" t="s">
        <v>1274</v>
      </c>
      <c r="C389" s="43" t="s">
        <v>1275</v>
      </c>
      <c r="D389" s="24" t="s">
        <v>1163</v>
      </c>
      <c r="E389" s="15" t="s">
        <v>1164</v>
      </c>
      <c r="F389" s="43" t="s">
        <v>1276</v>
      </c>
      <c r="G389" s="40">
        <v>204.98</v>
      </c>
      <c r="H389" s="40">
        <v>204.98</v>
      </c>
      <c r="I389" s="24"/>
      <c r="J389" s="33">
        <f t="shared" ref="J389:J439" si="14">H389</f>
        <v>204.98</v>
      </c>
      <c r="K389" s="33">
        <f t="shared" si="13"/>
        <v>5</v>
      </c>
      <c r="L389" s="24"/>
    </row>
    <row r="390" s="2" customFormat="1" ht="14.25" spans="1:12">
      <c r="A390" s="12">
        <v>386</v>
      </c>
      <c r="B390" s="13" t="s">
        <v>1277</v>
      </c>
      <c r="C390" s="14" t="s">
        <v>1278</v>
      </c>
      <c r="D390" s="24" t="s">
        <v>1163</v>
      </c>
      <c r="E390" s="15" t="s">
        <v>1174</v>
      </c>
      <c r="F390" s="14" t="s">
        <v>1279</v>
      </c>
      <c r="G390" s="40">
        <v>200.27</v>
      </c>
      <c r="H390" s="40">
        <v>200.27</v>
      </c>
      <c r="I390" s="24"/>
      <c r="J390" s="33">
        <f t="shared" si="14"/>
        <v>200.27</v>
      </c>
      <c r="K390" s="33">
        <f t="shared" si="13"/>
        <v>5</v>
      </c>
      <c r="L390" s="24"/>
    </row>
    <row r="391" s="2" customFormat="1" ht="14.25" spans="1:12">
      <c r="A391" s="12">
        <v>387</v>
      </c>
      <c r="B391" s="13" t="s">
        <v>1280</v>
      </c>
      <c r="C391" s="14" t="s">
        <v>1281</v>
      </c>
      <c r="D391" s="24" t="s">
        <v>1163</v>
      </c>
      <c r="E391" s="15" t="s">
        <v>1174</v>
      </c>
      <c r="F391" s="14" t="s">
        <v>1282</v>
      </c>
      <c r="G391" s="40">
        <v>202.17</v>
      </c>
      <c r="H391" s="40">
        <v>202.17</v>
      </c>
      <c r="I391" s="24"/>
      <c r="J391" s="33">
        <f t="shared" si="14"/>
        <v>202.17</v>
      </c>
      <c r="K391" s="33">
        <f t="shared" si="13"/>
        <v>5</v>
      </c>
      <c r="L391" s="24"/>
    </row>
    <row r="392" s="2" customFormat="1" ht="14.25" spans="1:12">
      <c r="A392" s="12">
        <v>388</v>
      </c>
      <c r="B392" s="50" t="s">
        <v>1283</v>
      </c>
      <c r="C392" s="14" t="s">
        <v>227</v>
      </c>
      <c r="D392" s="24" t="s">
        <v>1163</v>
      </c>
      <c r="E392" s="57" t="s">
        <v>1196</v>
      </c>
      <c r="F392" s="58" t="s">
        <v>1284</v>
      </c>
      <c r="G392" s="58">
        <v>242.55</v>
      </c>
      <c r="H392" s="59">
        <v>242.55</v>
      </c>
      <c r="I392" s="24"/>
      <c r="J392" s="33">
        <f t="shared" si="14"/>
        <v>242.55</v>
      </c>
      <c r="K392" s="33">
        <f t="shared" si="13"/>
        <v>6</v>
      </c>
      <c r="L392" s="24"/>
    </row>
    <row r="393" s="2" customFormat="1" ht="28.5" spans="1:12">
      <c r="A393" s="12">
        <v>389</v>
      </c>
      <c r="B393" s="13" t="s">
        <v>1285</v>
      </c>
      <c r="C393" s="13" t="s">
        <v>117</v>
      </c>
      <c r="D393" s="39" t="s">
        <v>1286</v>
      </c>
      <c r="E393" s="13" t="s">
        <v>1287</v>
      </c>
      <c r="F393" s="13" t="s">
        <v>1288</v>
      </c>
      <c r="G393" s="40">
        <v>1709.83</v>
      </c>
      <c r="H393" s="40">
        <v>1488.82</v>
      </c>
      <c r="I393" s="13"/>
      <c r="J393" s="33">
        <f t="shared" si="14"/>
        <v>1488.82</v>
      </c>
      <c r="K393" s="33">
        <f t="shared" si="13"/>
        <v>36</v>
      </c>
      <c r="L393" s="13"/>
    </row>
    <row r="394" s="2" customFormat="1" ht="14.25" spans="1:12">
      <c r="A394" s="12">
        <v>390</v>
      </c>
      <c r="B394" s="13" t="s">
        <v>1289</v>
      </c>
      <c r="C394" s="13" t="s">
        <v>446</v>
      </c>
      <c r="D394" s="39" t="s">
        <v>1286</v>
      </c>
      <c r="E394" s="13" t="s">
        <v>1290</v>
      </c>
      <c r="F394" s="13" t="s">
        <v>1291</v>
      </c>
      <c r="G394" s="40">
        <v>283.7</v>
      </c>
      <c r="H394" s="40">
        <v>283.7</v>
      </c>
      <c r="I394" s="13"/>
      <c r="J394" s="33">
        <f t="shared" si="14"/>
        <v>283.7</v>
      </c>
      <c r="K394" s="33">
        <f t="shared" si="13"/>
        <v>7</v>
      </c>
      <c r="L394" s="13"/>
    </row>
    <row r="395" s="2" customFormat="1" ht="14.25" spans="1:12">
      <c r="A395" s="12">
        <v>391</v>
      </c>
      <c r="B395" s="13" t="s">
        <v>1292</v>
      </c>
      <c r="C395" s="13" t="s">
        <v>1293</v>
      </c>
      <c r="D395" s="39" t="s">
        <v>1286</v>
      </c>
      <c r="E395" s="13" t="s">
        <v>1290</v>
      </c>
      <c r="F395" s="13" t="s">
        <v>1294</v>
      </c>
      <c r="G395" s="40">
        <v>618</v>
      </c>
      <c r="H395" s="40">
        <v>552.08</v>
      </c>
      <c r="I395" s="13"/>
      <c r="J395" s="33">
        <f t="shared" si="14"/>
        <v>552.08</v>
      </c>
      <c r="K395" s="33">
        <f t="shared" si="13"/>
        <v>13</v>
      </c>
      <c r="L395" s="13"/>
    </row>
    <row r="396" s="2" customFormat="1" ht="14.25" spans="1:12">
      <c r="A396" s="12">
        <v>392</v>
      </c>
      <c r="B396" s="13" t="s">
        <v>1295</v>
      </c>
      <c r="C396" s="13" t="s">
        <v>1296</v>
      </c>
      <c r="D396" s="39" t="s">
        <v>1286</v>
      </c>
      <c r="E396" s="13" t="s">
        <v>1297</v>
      </c>
      <c r="F396" s="13" t="s">
        <v>1298</v>
      </c>
      <c r="G396" s="40">
        <v>230.58</v>
      </c>
      <c r="H396" s="40">
        <v>221.72</v>
      </c>
      <c r="I396" s="13"/>
      <c r="J396" s="33">
        <f t="shared" si="14"/>
        <v>221.72</v>
      </c>
      <c r="K396" s="33">
        <f t="shared" si="13"/>
        <v>5</v>
      </c>
      <c r="L396" s="13"/>
    </row>
    <row r="397" s="2" customFormat="1" ht="14.25" spans="1:12">
      <c r="A397" s="12">
        <v>393</v>
      </c>
      <c r="B397" s="13" t="s">
        <v>1299</v>
      </c>
      <c r="C397" s="13" t="s">
        <v>1300</v>
      </c>
      <c r="D397" s="39" t="s">
        <v>1286</v>
      </c>
      <c r="E397" s="13" t="s">
        <v>1301</v>
      </c>
      <c r="F397" s="13" t="s">
        <v>1302</v>
      </c>
      <c r="G397" s="40">
        <v>259.47</v>
      </c>
      <c r="H397" s="40">
        <v>217.96</v>
      </c>
      <c r="I397" s="13"/>
      <c r="J397" s="33">
        <f t="shared" si="14"/>
        <v>217.96</v>
      </c>
      <c r="K397" s="33">
        <f t="shared" si="13"/>
        <v>5</v>
      </c>
      <c r="L397" s="13"/>
    </row>
    <row r="398" s="2" customFormat="1" ht="14.25" spans="1:12">
      <c r="A398" s="12">
        <v>394</v>
      </c>
      <c r="B398" s="13" t="s">
        <v>1303</v>
      </c>
      <c r="C398" s="13" t="s">
        <v>1304</v>
      </c>
      <c r="D398" s="39" t="s">
        <v>1286</v>
      </c>
      <c r="E398" s="13" t="s">
        <v>1305</v>
      </c>
      <c r="F398" s="13" t="s">
        <v>1306</v>
      </c>
      <c r="G398" s="40">
        <v>317.65</v>
      </c>
      <c r="H398" s="40">
        <v>307.97</v>
      </c>
      <c r="I398" s="13"/>
      <c r="J398" s="33">
        <f t="shared" si="14"/>
        <v>307.97</v>
      </c>
      <c r="K398" s="33">
        <f t="shared" si="13"/>
        <v>7</v>
      </c>
      <c r="L398" s="13"/>
    </row>
    <row r="399" s="2" customFormat="1" ht="14.25" spans="1:12">
      <c r="A399" s="12">
        <v>395</v>
      </c>
      <c r="B399" s="13" t="s">
        <v>1307</v>
      </c>
      <c r="C399" s="13" t="s">
        <v>1308</v>
      </c>
      <c r="D399" s="39" t="s">
        <v>1286</v>
      </c>
      <c r="E399" s="13" t="s">
        <v>1309</v>
      </c>
      <c r="F399" s="13" t="s">
        <v>1310</v>
      </c>
      <c r="G399" s="40">
        <v>619</v>
      </c>
      <c r="H399" s="40">
        <v>619</v>
      </c>
      <c r="I399" s="13"/>
      <c r="J399" s="33">
        <f t="shared" si="14"/>
        <v>619</v>
      </c>
      <c r="K399" s="33">
        <f t="shared" si="13"/>
        <v>15</v>
      </c>
      <c r="L399" s="13"/>
    </row>
    <row r="400" s="2" customFormat="1" ht="14.25" spans="1:12">
      <c r="A400" s="12">
        <v>396</v>
      </c>
      <c r="B400" s="13" t="s">
        <v>1311</v>
      </c>
      <c r="C400" s="13" t="s">
        <v>1312</v>
      </c>
      <c r="D400" s="39" t="s">
        <v>1286</v>
      </c>
      <c r="E400" s="13" t="s">
        <v>1313</v>
      </c>
      <c r="F400" s="13" t="s">
        <v>1314</v>
      </c>
      <c r="G400" s="40">
        <v>267</v>
      </c>
      <c r="H400" s="40">
        <v>267</v>
      </c>
      <c r="I400" s="13"/>
      <c r="J400" s="33">
        <f t="shared" si="14"/>
        <v>267</v>
      </c>
      <c r="K400" s="33">
        <f t="shared" si="13"/>
        <v>6</v>
      </c>
      <c r="L400" s="13"/>
    </row>
    <row r="401" s="2" customFormat="1" ht="28.5" spans="1:12">
      <c r="A401" s="12">
        <v>397</v>
      </c>
      <c r="B401" s="50" t="s">
        <v>1315</v>
      </c>
      <c r="C401" s="13" t="s">
        <v>1316</v>
      </c>
      <c r="D401" s="39" t="s">
        <v>1286</v>
      </c>
      <c r="E401" s="13" t="s">
        <v>1317</v>
      </c>
      <c r="F401" s="13" t="s">
        <v>1318</v>
      </c>
      <c r="G401" s="40">
        <v>505</v>
      </c>
      <c r="H401" s="46">
        <v>415.56</v>
      </c>
      <c r="I401" s="13"/>
      <c r="J401" s="33">
        <f t="shared" si="14"/>
        <v>415.56</v>
      </c>
      <c r="K401" s="33">
        <f t="shared" si="13"/>
        <v>10</v>
      </c>
      <c r="L401" s="13"/>
    </row>
    <row r="402" s="2" customFormat="1" ht="14.25" spans="1:12">
      <c r="A402" s="12">
        <v>398</v>
      </c>
      <c r="B402" s="53" t="s">
        <v>1319</v>
      </c>
      <c r="C402" s="13" t="s">
        <v>1320</v>
      </c>
      <c r="D402" s="39" t="s">
        <v>1286</v>
      </c>
      <c r="E402" s="20" t="s">
        <v>1321</v>
      </c>
      <c r="F402" s="52" t="s">
        <v>1322</v>
      </c>
      <c r="G402" s="20">
        <v>220</v>
      </c>
      <c r="H402" s="46">
        <v>220</v>
      </c>
      <c r="I402" s="20"/>
      <c r="J402" s="33">
        <f t="shared" si="14"/>
        <v>220</v>
      </c>
      <c r="K402" s="33">
        <f t="shared" si="13"/>
        <v>5</v>
      </c>
      <c r="L402" s="20"/>
    </row>
    <row r="403" s="2" customFormat="1" ht="14.25" spans="1:12">
      <c r="A403" s="12">
        <v>399</v>
      </c>
      <c r="B403" s="13" t="s">
        <v>1323</v>
      </c>
      <c r="C403" s="13" t="s">
        <v>1324</v>
      </c>
      <c r="D403" s="39" t="s">
        <v>1286</v>
      </c>
      <c r="E403" s="13" t="s">
        <v>1325</v>
      </c>
      <c r="F403" s="13" t="s">
        <v>1326</v>
      </c>
      <c r="G403" s="40">
        <v>365.38</v>
      </c>
      <c r="H403" s="40">
        <v>357.25</v>
      </c>
      <c r="I403" s="13"/>
      <c r="J403" s="33">
        <f t="shared" si="14"/>
        <v>357.25</v>
      </c>
      <c r="K403" s="33">
        <f t="shared" si="13"/>
        <v>9</v>
      </c>
      <c r="L403" s="13"/>
    </row>
    <row r="404" s="2" customFormat="1" ht="14.25" spans="1:12">
      <c r="A404" s="12">
        <v>400</v>
      </c>
      <c r="B404" s="13" t="s">
        <v>1327</v>
      </c>
      <c r="C404" s="13" t="s">
        <v>1328</v>
      </c>
      <c r="D404" s="39" t="s">
        <v>1286</v>
      </c>
      <c r="E404" s="13" t="s">
        <v>1329</v>
      </c>
      <c r="F404" s="13" t="s">
        <v>1330</v>
      </c>
      <c r="G404" s="40">
        <v>598.69</v>
      </c>
      <c r="H404" s="40">
        <v>542.49</v>
      </c>
      <c r="I404" s="13"/>
      <c r="J404" s="33">
        <f t="shared" si="14"/>
        <v>542.49</v>
      </c>
      <c r="K404" s="33">
        <f t="shared" si="13"/>
        <v>13</v>
      </c>
      <c r="L404" s="13"/>
    </row>
    <row r="405" s="2" customFormat="1" ht="14.25" spans="1:12">
      <c r="A405" s="12">
        <v>401</v>
      </c>
      <c r="B405" s="13" t="s">
        <v>1331</v>
      </c>
      <c r="C405" s="13" t="s">
        <v>1328</v>
      </c>
      <c r="D405" s="39" t="s">
        <v>1286</v>
      </c>
      <c r="E405" s="13" t="s">
        <v>1332</v>
      </c>
      <c r="F405" s="13" t="s">
        <v>1333</v>
      </c>
      <c r="G405" s="40">
        <v>295.35</v>
      </c>
      <c r="H405" s="40">
        <v>207.84</v>
      </c>
      <c r="I405" s="13"/>
      <c r="J405" s="33">
        <f t="shared" si="14"/>
        <v>207.84</v>
      </c>
      <c r="K405" s="33">
        <f t="shared" si="13"/>
        <v>5</v>
      </c>
      <c r="L405" s="13"/>
    </row>
    <row r="406" s="2" customFormat="1" ht="14.25" spans="1:12">
      <c r="A406" s="12">
        <v>402</v>
      </c>
      <c r="B406" s="13" t="s">
        <v>1334</v>
      </c>
      <c r="C406" s="13" t="s">
        <v>1335</v>
      </c>
      <c r="D406" s="39" t="s">
        <v>1286</v>
      </c>
      <c r="E406" s="13" t="s">
        <v>1336</v>
      </c>
      <c r="F406" s="13" t="s">
        <v>1337</v>
      </c>
      <c r="G406" s="40">
        <v>544.27</v>
      </c>
      <c r="H406" s="40">
        <v>544.27</v>
      </c>
      <c r="I406" s="13"/>
      <c r="J406" s="33">
        <f t="shared" si="14"/>
        <v>544.27</v>
      </c>
      <c r="K406" s="33">
        <f t="shared" si="13"/>
        <v>13</v>
      </c>
      <c r="L406" s="13"/>
    </row>
    <row r="407" s="2" customFormat="1" ht="14.25" spans="1:12">
      <c r="A407" s="12">
        <v>403</v>
      </c>
      <c r="B407" s="50" t="s">
        <v>1338</v>
      </c>
      <c r="C407" s="60" t="s">
        <v>1339</v>
      </c>
      <c r="D407" s="39" t="s">
        <v>1286</v>
      </c>
      <c r="E407" s="13" t="s">
        <v>1336</v>
      </c>
      <c r="F407" s="52" t="s">
        <v>1340</v>
      </c>
      <c r="G407" s="20">
        <v>354.12</v>
      </c>
      <c r="H407" s="46">
        <v>334.63</v>
      </c>
      <c r="I407" s="13"/>
      <c r="J407" s="33">
        <f t="shared" si="14"/>
        <v>334.63</v>
      </c>
      <c r="K407" s="33">
        <f t="shared" si="13"/>
        <v>8</v>
      </c>
      <c r="L407" s="20"/>
    </row>
    <row r="408" s="2" customFormat="1" ht="14.25" spans="1:12">
      <c r="A408" s="12">
        <v>404</v>
      </c>
      <c r="B408" s="53" t="s">
        <v>1341</v>
      </c>
      <c r="C408" s="54" t="s">
        <v>1342</v>
      </c>
      <c r="D408" s="39" t="s">
        <v>1286</v>
      </c>
      <c r="E408" s="13" t="s">
        <v>1336</v>
      </c>
      <c r="F408" s="52" t="s">
        <v>1343</v>
      </c>
      <c r="G408" s="20">
        <v>200.72</v>
      </c>
      <c r="H408" s="46">
        <v>200.01</v>
      </c>
      <c r="I408" s="20"/>
      <c r="J408" s="33">
        <f t="shared" si="14"/>
        <v>200.01</v>
      </c>
      <c r="K408" s="33">
        <f t="shared" si="13"/>
        <v>5</v>
      </c>
      <c r="L408" s="20"/>
    </row>
    <row r="409" s="2" customFormat="1" ht="14.25" spans="1:12">
      <c r="A409" s="12">
        <v>405</v>
      </c>
      <c r="B409" s="13" t="s">
        <v>1344</v>
      </c>
      <c r="C409" s="13" t="s">
        <v>1345</v>
      </c>
      <c r="D409" s="39" t="s">
        <v>1286</v>
      </c>
      <c r="E409" s="13" t="s">
        <v>1346</v>
      </c>
      <c r="F409" s="13" t="s">
        <v>1347</v>
      </c>
      <c r="G409" s="40">
        <v>234.04</v>
      </c>
      <c r="H409" s="40">
        <v>234.04</v>
      </c>
      <c r="I409" s="13"/>
      <c r="J409" s="33">
        <f t="shared" si="14"/>
        <v>234.04</v>
      </c>
      <c r="K409" s="33">
        <f t="shared" si="13"/>
        <v>6</v>
      </c>
      <c r="L409" s="13"/>
    </row>
    <row r="410" s="2" customFormat="1" ht="14.25" spans="1:12">
      <c r="A410" s="12">
        <v>406</v>
      </c>
      <c r="B410" s="13" t="s">
        <v>1348</v>
      </c>
      <c r="C410" s="13" t="s">
        <v>1349</v>
      </c>
      <c r="D410" s="39" t="s">
        <v>1286</v>
      </c>
      <c r="E410" s="13" t="s">
        <v>1346</v>
      </c>
      <c r="F410" s="13" t="s">
        <v>1350</v>
      </c>
      <c r="G410" s="40">
        <v>213.3</v>
      </c>
      <c r="H410" s="40">
        <v>213.3</v>
      </c>
      <c r="I410" s="13"/>
      <c r="J410" s="33">
        <f t="shared" si="14"/>
        <v>213.3</v>
      </c>
      <c r="K410" s="33">
        <f t="shared" si="13"/>
        <v>5</v>
      </c>
      <c r="L410" s="13"/>
    </row>
    <row r="411" s="2" customFormat="1" ht="14.25" spans="1:12">
      <c r="A411" s="12">
        <v>407</v>
      </c>
      <c r="B411" s="13" t="s">
        <v>1351</v>
      </c>
      <c r="C411" s="13" t="s">
        <v>1352</v>
      </c>
      <c r="D411" s="39" t="s">
        <v>1286</v>
      </c>
      <c r="E411" s="13" t="s">
        <v>1346</v>
      </c>
      <c r="F411" s="13" t="s">
        <v>1353</v>
      </c>
      <c r="G411" s="40">
        <v>262.22</v>
      </c>
      <c r="H411" s="40">
        <v>262.22</v>
      </c>
      <c r="I411" s="13"/>
      <c r="J411" s="33">
        <f t="shared" si="14"/>
        <v>262.22</v>
      </c>
      <c r="K411" s="33">
        <f t="shared" si="13"/>
        <v>6</v>
      </c>
      <c r="L411" s="13"/>
    </row>
    <row r="412" s="2" customFormat="1" ht="14.25" spans="1:12">
      <c r="A412" s="12">
        <v>408</v>
      </c>
      <c r="B412" s="13" t="s">
        <v>1354</v>
      </c>
      <c r="C412" s="13" t="s">
        <v>1355</v>
      </c>
      <c r="D412" s="39" t="s">
        <v>1286</v>
      </c>
      <c r="E412" s="13" t="s">
        <v>1346</v>
      </c>
      <c r="F412" s="13" t="s">
        <v>1356</v>
      </c>
      <c r="G412" s="40">
        <v>298.42</v>
      </c>
      <c r="H412" s="40">
        <v>298.42</v>
      </c>
      <c r="I412" s="13"/>
      <c r="J412" s="33">
        <f t="shared" si="14"/>
        <v>298.42</v>
      </c>
      <c r="K412" s="33">
        <f t="shared" si="13"/>
        <v>7</v>
      </c>
      <c r="L412" s="13"/>
    </row>
    <row r="413" s="2" customFormat="1" ht="14.25" spans="1:12">
      <c r="A413" s="12">
        <v>409</v>
      </c>
      <c r="B413" s="13" t="s">
        <v>1357</v>
      </c>
      <c r="C413" s="13" t="s">
        <v>1358</v>
      </c>
      <c r="D413" s="39" t="s">
        <v>1286</v>
      </c>
      <c r="E413" s="13" t="s">
        <v>1359</v>
      </c>
      <c r="F413" s="13" t="s">
        <v>1360</v>
      </c>
      <c r="G413" s="40">
        <v>561.95</v>
      </c>
      <c r="H413" s="40">
        <v>561.95</v>
      </c>
      <c r="I413" s="13"/>
      <c r="J413" s="33">
        <f t="shared" si="14"/>
        <v>561.95</v>
      </c>
      <c r="K413" s="33">
        <f t="shared" si="13"/>
        <v>14</v>
      </c>
      <c r="L413" s="13"/>
    </row>
    <row r="414" s="2" customFormat="1" ht="14.25" spans="1:12">
      <c r="A414" s="12">
        <v>410</v>
      </c>
      <c r="B414" s="19" t="s">
        <v>1361</v>
      </c>
      <c r="C414" s="14" t="s">
        <v>1362</v>
      </c>
      <c r="D414" s="12" t="s">
        <v>1286</v>
      </c>
      <c r="E414" s="12" t="s">
        <v>1363</v>
      </c>
      <c r="F414" s="12" t="s">
        <v>1364</v>
      </c>
      <c r="G414" s="12">
        <v>290.65</v>
      </c>
      <c r="H414" s="21">
        <v>290.65</v>
      </c>
      <c r="I414" s="13"/>
      <c r="J414" s="33">
        <f t="shared" si="14"/>
        <v>290.65</v>
      </c>
      <c r="K414" s="33">
        <f t="shared" si="13"/>
        <v>7</v>
      </c>
      <c r="L414" s="15"/>
    </row>
    <row r="415" s="2" customFormat="1" ht="14.25" spans="1:12">
      <c r="A415" s="12">
        <v>411</v>
      </c>
      <c r="B415" s="19" t="s">
        <v>1365</v>
      </c>
      <c r="C415" s="14" t="s">
        <v>1366</v>
      </c>
      <c r="D415" s="12" t="s">
        <v>1286</v>
      </c>
      <c r="E415" s="12" t="s">
        <v>1363</v>
      </c>
      <c r="F415" s="12" t="s">
        <v>1367</v>
      </c>
      <c r="G415" s="12">
        <v>281.79</v>
      </c>
      <c r="H415" s="21">
        <v>281.79</v>
      </c>
      <c r="I415" s="13"/>
      <c r="J415" s="33">
        <f t="shared" si="14"/>
        <v>281.79</v>
      </c>
      <c r="K415" s="33">
        <f t="shared" si="13"/>
        <v>7</v>
      </c>
      <c r="L415" s="15"/>
    </row>
    <row r="416" s="2" customFormat="1" ht="14.25" spans="1:12">
      <c r="A416" s="12">
        <v>412</v>
      </c>
      <c r="B416" s="19" t="s">
        <v>1368</v>
      </c>
      <c r="C416" s="14" t="s">
        <v>1369</v>
      </c>
      <c r="D416" s="12" t="s">
        <v>1286</v>
      </c>
      <c r="E416" s="12" t="s">
        <v>1363</v>
      </c>
      <c r="F416" s="12" t="s">
        <v>1370</v>
      </c>
      <c r="G416" s="12">
        <v>431.4</v>
      </c>
      <c r="H416" s="21">
        <v>431.4</v>
      </c>
      <c r="I416" s="13"/>
      <c r="J416" s="33">
        <f t="shared" si="14"/>
        <v>431.4</v>
      </c>
      <c r="K416" s="33">
        <f t="shared" si="13"/>
        <v>10</v>
      </c>
      <c r="L416" s="15"/>
    </row>
    <row r="417" s="2" customFormat="1" ht="14.25" spans="1:18">
      <c r="A417" s="12">
        <v>413</v>
      </c>
      <c r="B417" s="20" t="s">
        <v>1371</v>
      </c>
      <c r="C417" s="24" t="s">
        <v>1372</v>
      </c>
      <c r="D417" s="24" t="s">
        <v>1373</v>
      </c>
      <c r="E417" s="24" t="s">
        <v>1374</v>
      </c>
      <c r="F417" s="24" t="s">
        <v>1375</v>
      </c>
      <c r="G417" s="24">
        <v>1142.98</v>
      </c>
      <c r="H417" s="61">
        <v>767</v>
      </c>
      <c r="I417" s="13"/>
      <c r="J417" s="33">
        <f t="shared" si="14"/>
        <v>767</v>
      </c>
      <c r="K417" s="33">
        <f t="shared" si="13"/>
        <v>19</v>
      </c>
      <c r="L417" s="15"/>
      <c r="R417" s="70"/>
    </row>
    <row r="418" s="2" customFormat="1" ht="14.25" spans="1:18">
      <c r="A418" s="12">
        <v>414</v>
      </c>
      <c r="B418" s="20" t="s">
        <v>1376</v>
      </c>
      <c r="C418" s="24" t="s">
        <v>1377</v>
      </c>
      <c r="D418" s="24" t="s">
        <v>1373</v>
      </c>
      <c r="E418" s="24" t="s">
        <v>1378</v>
      </c>
      <c r="F418" s="24" t="s">
        <v>1379</v>
      </c>
      <c r="G418" s="24">
        <v>920.14</v>
      </c>
      <c r="H418" s="61">
        <v>650</v>
      </c>
      <c r="I418" s="13"/>
      <c r="J418" s="33">
        <f t="shared" si="14"/>
        <v>650</v>
      </c>
      <c r="K418" s="33">
        <f t="shared" si="13"/>
        <v>16</v>
      </c>
      <c r="L418" s="15"/>
      <c r="R418" s="70"/>
    </row>
    <row r="419" s="2" customFormat="1" ht="14.25" spans="1:12">
      <c r="A419" s="12">
        <v>415</v>
      </c>
      <c r="B419" s="62" t="s">
        <v>1380</v>
      </c>
      <c r="C419" s="43" t="s">
        <v>1381</v>
      </c>
      <c r="D419" s="24" t="s">
        <v>1373</v>
      </c>
      <c r="E419" s="24" t="s">
        <v>1374</v>
      </c>
      <c r="F419" s="43" t="s">
        <v>1382</v>
      </c>
      <c r="G419" s="63">
        <v>484.86</v>
      </c>
      <c r="H419" s="61">
        <v>266</v>
      </c>
      <c r="I419" s="13"/>
      <c r="J419" s="33">
        <f t="shared" si="14"/>
        <v>266</v>
      </c>
      <c r="K419" s="33">
        <f t="shared" si="13"/>
        <v>6</v>
      </c>
      <c r="L419" s="15"/>
    </row>
    <row r="420" s="2" customFormat="1" ht="14.25" spans="1:12">
      <c r="A420" s="12">
        <v>416</v>
      </c>
      <c r="B420" s="20" t="s">
        <v>1383</v>
      </c>
      <c r="C420" s="24" t="s">
        <v>1384</v>
      </c>
      <c r="D420" s="24" t="s">
        <v>1373</v>
      </c>
      <c r="E420" s="24" t="s">
        <v>1374</v>
      </c>
      <c r="F420" s="24" t="s">
        <v>1382</v>
      </c>
      <c r="G420" s="24">
        <f>560.96+55.16</f>
        <v>616.12</v>
      </c>
      <c r="H420" s="61">
        <v>389.2</v>
      </c>
      <c r="I420" s="13"/>
      <c r="J420" s="33">
        <f t="shared" si="14"/>
        <v>389.2</v>
      </c>
      <c r="K420" s="33">
        <f t="shared" si="13"/>
        <v>9</v>
      </c>
      <c r="L420" s="15"/>
    </row>
    <row r="421" s="2" customFormat="1" ht="14.25" spans="1:12">
      <c r="A421" s="12">
        <v>417</v>
      </c>
      <c r="B421" s="20" t="s">
        <v>1385</v>
      </c>
      <c r="C421" s="24" t="s">
        <v>1386</v>
      </c>
      <c r="D421" s="24" t="s">
        <v>1373</v>
      </c>
      <c r="E421" s="24" t="s">
        <v>1387</v>
      </c>
      <c r="F421" s="24" t="s">
        <v>1382</v>
      </c>
      <c r="G421" s="24">
        <v>1060.18</v>
      </c>
      <c r="H421" s="61">
        <v>400</v>
      </c>
      <c r="I421" s="13"/>
      <c r="J421" s="33">
        <f t="shared" si="14"/>
        <v>400</v>
      </c>
      <c r="K421" s="33">
        <f t="shared" si="13"/>
        <v>10</v>
      </c>
      <c r="L421" s="15"/>
    </row>
    <row r="422" s="2" customFormat="1" ht="14.25" spans="1:12">
      <c r="A422" s="12">
        <v>418</v>
      </c>
      <c r="B422" s="20" t="s">
        <v>1388</v>
      </c>
      <c r="C422" s="24" t="s">
        <v>1389</v>
      </c>
      <c r="D422" s="24" t="s">
        <v>1373</v>
      </c>
      <c r="E422" s="24" t="s">
        <v>1390</v>
      </c>
      <c r="F422" s="24" t="s">
        <v>1391</v>
      </c>
      <c r="G422" s="64">
        <v>554.21</v>
      </c>
      <c r="H422" s="61">
        <v>554.21</v>
      </c>
      <c r="I422" s="13"/>
      <c r="J422" s="33">
        <f t="shared" si="14"/>
        <v>554.21</v>
      </c>
      <c r="K422" s="33">
        <f t="shared" ref="K422:K438" si="15">ROUND(5400/$J$440*H422,0)</f>
        <v>13</v>
      </c>
      <c r="L422" s="15"/>
    </row>
    <row r="423" s="2" customFormat="1" ht="14.25" spans="1:12">
      <c r="A423" s="12">
        <v>419</v>
      </c>
      <c r="B423" s="39" t="s">
        <v>1392</v>
      </c>
      <c r="C423" s="15" t="s">
        <v>1393</v>
      </c>
      <c r="D423" s="24" t="s">
        <v>1373</v>
      </c>
      <c r="E423" s="24" t="s">
        <v>1374</v>
      </c>
      <c r="F423" s="15" t="s">
        <v>1394</v>
      </c>
      <c r="G423" s="61">
        <v>5098</v>
      </c>
      <c r="H423" s="61">
        <v>3500</v>
      </c>
      <c r="I423" s="13"/>
      <c r="J423" s="33">
        <f t="shared" si="14"/>
        <v>3500</v>
      </c>
      <c r="K423" s="33">
        <f>ROUND(5400/$J$440*H423,0)-1</f>
        <v>84</v>
      </c>
      <c r="L423" s="15"/>
    </row>
    <row r="424" s="2" customFormat="1" ht="14.25" spans="1:12">
      <c r="A424" s="12">
        <v>420</v>
      </c>
      <c r="B424" s="20" t="s">
        <v>1395</v>
      </c>
      <c r="C424" s="24" t="s">
        <v>1396</v>
      </c>
      <c r="D424" s="24" t="s">
        <v>1373</v>
      </c>
      <c r="E424" s="24" t="s">
        <v>1387</v>
      </c>
      <c r="F424" s="24" t="s">
        <v>1397</v>
      </c>
      <c r="G424" s="64">
        <v>336.02</v>
      </c>
      <c r="H424" s="61">
        <v>336.02</v>
      </c>
      <c r="I424" s="13"/>
      <c r="J424" s="33">
        <f t="shared" si="14"/>
        <v>336.02</v>
      </c>
      <c r="K424" s="33">
        <f t="shared" si="15"/>
        <v>8</v>
      </c>
      <c r="L424" s="15"/>
    </row>
    <row r="425" s="2" customFormat="1" ht="14.25" spans="1:12">
      <c r="A425" s="12">
        <v>421</v>
      </c>
      <c r="B425" s="39" t="s">
        <v>1398</v>
      </c>
      <c r="C425" s="15" t="s">
        <v>1399</v>
      </c>
      <c r="D425" s="24" t="s">
        <v>1373</v>
      </c>
      <c r="E425" s="15" t="s">
        <v>1378</v>
      </c>
      <c r="F425" s="15" t="s">
        <v>1400</v>
      </c>
      <c r="G425" s="61">
        <v>786.3</v>
      </c>
      <c r="H425" s="61">
        <f>689.8-180</f>
        <v>509.8</v>
      </c>
      <c r="I425" s="13"/>
      <c r="J425" s="33">
        <f t="shared" si="14"/>
        <v>509.8</v>
      </c>
      <c r="K425" s="33">
        <f t="shared" si="15"/>
        <v>12</v>
      </c>
      <c r="L425" s="68"/>
    </row>
    <row r="426" s="2" customFormat="1" ht="14.25" spans="1:12">
      <c r="A426" s="12">
        <v>422</v>
      </c>
      <c r="B426" s="39" t="s">
        <v>1401</v>
      </c>
      <c r="C426" s="15" t="s">
        <v>1402</v>
      </c>
      <c r="D426" s="24" t="s">
        <v>1373</v>
      </c>
      <c r="E426" s="15" t="s">
        <v>1390</v>
      </c>
      <c r="F426" s="15" t="s">
        <v>1403</v>
      </c>
      <c r="G426" s="64">
        <v>405.66</v>
      </c>
      <c r="H426" s="61">
        <v>363.64</v>
      </c>
      <c r="I426" s="69"/>
      <c r="J426" s="33">
        <f t="shared" si="14"/>
        <v>363.64</v>
      </c>
      <c r="K426" s="33">
        <f t="shared" si="15"/>
        <v>9</v>
      </c>
      <c r="L426" s="69"/>
    </row>
    <row r="427" s="2" customFormat="1" ht="14.25" spans="1:12">
      <c r="A427" s="12">
        <v>423</v>
      </c>
      <c r="B427" s="62" t="s">
        <v>1404</v>
      </c>
      <c r="C427" s="43" t="s">
        <v>1405</v>
      </c>
      <c r="D427" s="24" t="s">
        <v>1373</v>
      </c>
      <c r="E427" s="24" t="s">
        <v>1374</v>
      </c>
      <c r="F427" s="43" t="s">
        <v>1406</v>
      </c>
      <c r="G427" s="65">
        <v>530</v>
      </c>
      <c r="H427" s="61">
        <v>235</v>
      </c>
      <c r="I427" s="69"/>
      <c r="J427" s="33">
        <f t="shared" si="14"/>
        <v>235</v>
      </c>
      <c r="K427" s="33">
        <f t="shared" si="15"/>
        <v>6</v>
      </c>
      <c r="L427" s="68"/>
    </row>
    <row r="428" s="2" customFormat="1" ht="14.25" spans="1:12">
      <c r="A428" s="12">
        <v>424</v>
      </c>
      <c r="B428" s="20" t="s">
        <v>1407</v>
      </c>
      <c r="C428" s="24" t="s">
        <v>1408</v>
      </c>
      <c r="D428" s="24" t="s">
        <v>1373</v>
      </c>
      <c r="E428" s="24" t="s">
        <v>1409</v>
      </c>
      <c r="F428" s="24" t="s">
        <v>1410</v>
      </c>
      <c r="G428" s="64">
        <v>430.14</v>
      </c>
      <c r="H428" s="61">
        <v>430.14</v>
      </c>
      <c r="I428" s="69"/>
      <c r="J428" s="33">
        <f t="shared" si="14"/>
        <v>430.14</v>
      </c>
      <c r="K428" s="33">
        <f t="shared" si="15"/>
        <v>10</v>
      </c>
      <c r="L428" s="68"/>
    </row>
    <row r="429" s="2" customFormat="1" ht="14.25" spans="1:12">
      <c r="A429" s="12">
        <v>425</v>
      </c>
      <c r="B429" s="62" t="s">
        <v>147</v>
      </c>
      <c r="C429" s="43" t="s">
        <v>1411</v>
      </c>
      <c r="D429" s="24" t="s">
        <v>1373</v>
      </c>
      <c r="E429" s="24" t="s">
        <v>1378</v>
      </c>
      <c r="F429" s="43" t="s">
        <v>1412</v>
      </c>
      <c r="G429" s="63">
        <v>1263</v>
      </c>
      <c r="H429" s="61">
        <v>491.87</v>
      </c>
      <c r="I429" s="34"/>
      <c r="J429" s="33">
        <f t="shared" si="14"/>
        <v>491.87</v>
      </c>
      <c r="K429" s="33">
        <f t="shared" si="15"/>
        <v>12</v>
      </c>
      <c r="L429" s="35"/>
    </row>
    <row r="430" s="2" customFormat="1" ht="14.25" spans="1:12">
      <c r="A430" s="12">
        <v>426</v>
      </c>
      <c r="B430" s="62" t="s">
        <v>1413</v>
      </c>
      <c r="C430" s="43" t="s">
        <v>1414</v>
      </c>
      <c r="D430" s="24" t="s">
        <v>1373</v>
      </c>
      <c r="E430" s="24" t="s">
        <v>1378</v>
      </c>
      <c r="F430" s="43" t="s">
        <v>1415</v>
      </c>
      <c r="G430" s="63">
        <v>315.2</v>
      </c>
      <c r="H430" s="61">
        <v>204</v>
      </c>
      <c r="I430" s="34"/>
      <c r="J430" s="33">
        <f t="shared" si="14"/>
        <v>204</v>
      </c>
      <c r="K430" s="33">
        <f t="shared" si="15"/>
        <v>5</v>
      </c>
      <c r="L430" s="35"/>
    </row>
    <row r="431" s="2" customFormat="1" ht="14.25" spans="1:12">
      <c r="A431" s="12">
        <v>427</v>
      </c>
      <c r="B431" s="20" t="s">
        <v>1416</v>
      </c>
      <c r="C431" s="24" t="s">
        <v>844</v>
      </c>
      <c r="D431" s="24" t="s">
        <v>1373</v>
      </c>
      <c r="E431" s="24" t="s">
        <v>1417</v>
      </c>
      <c r="F431" s="24" t="s">
        <v>1418</v>
      </c>
      <c r="G431" s="64">
        <v>324.35</v>
      </c>
      <c r="H431" s="61">
        <v>324.35</v>
      </c>
      <c r="I431" s="34"/>
      <c r="J431" s="33">
        <f t="shared" si="14"/>
        <v>324.35</v>
      </c>
      <c r="K431" s="33">
        <f t="shared" si="15"/>
        <v>8</v>
      </c>
      <c r="L431" s="35"/>
    </row>
    <row r="432" s="2" customFormat="1" ht="14.25" spans="1:12">
      <c r="A432" s="12">
        <v>428</v>
      </c>
      <c r="B432" s="20" t="s">
        <v>1419</v>
      </c>
      <c r="C432" s="24" t="s">
        <v>1420</v>
      </c>
      <c r="D432" s="24" t="s">
        <v>1373</v>
      </c>
      <c r="E432" s="24" t="s">
        <v>1374</v>
      </c>
      <c r="F432" s="24" t="s">
        <v>1421</v>
      </c>
      <c r="G432" s="24">
        <v>385</v>
      </c>
      <c r="H432" s="61">
        <v>377.83</v>
      </c>
      <c r="I432" s="34"/>
      <c r="J432" s="33">
        <f t="shared" si="14"/>
        <v>377.83</v>
      </c>
      <c r="K432" s="40">
        <f t="shared" si="15"/>
        <v>9</v>
      </c>
      <c r="L432" s="34"/>
    </row>
    <row r="433" s="2" customFormat="1" ht="14.25" spans="1:12">
      <c r="A433" s="12">
        <v>429</v>
      </c>
      <c r="B433" s="20" t="s">
        <v>1422</v>
      </c>
      <c r="C433" s="24" t="s">
        <v>1423</v>
      </c>
      <c r="D433" s="24" t="s">
        <v>1373</v>
      </c>
      <c r="E433" s="24" t="s">
        <v>1374</v>
      </c>
      <c r="F433" s="24" t="s">
        <v>1424</v>
      </c>
      <c r="G433" s="24">
        <v>756.24</v>
      </c>
      <c r="H433" s="61">
        <v>360</v>
      </c>
      <c r="I433" s="34"/>
      <c r="J433" s="33">
        <f t="shared" si="14"/>
        <v>360</v>
      </c>
      <c r="K433" s="40">
        <f t="shared" si="15"/>
        <v>9</v>
      </c>
      <c r="L433" s="34"/>
    </row>
    <row r="434" s="2" customFormat="1" ht="14.25" spans="1:12">
      <c r="A434" s="12">
        <v>430</v>
      </c>
      <c r="B434" s="20" t="s">
        <v>1425</v>
      </c>
      <c r="C434" s="24" t="s">
        <v>1426</v>
      </c>
      <c r="D434" s="24" t="s">
        <v>1373</v>
      </c>
      <c r="E434" s="24" t="s">
        <v>1387</v>
      </c>
      <c r="F434" s="24" t="s">
        <v>1427</v>
      </c>
      <c r="G434" s="24">
        <v>215.5</v>
      </c>
      <c r="H434" s="61">
        <v>215.42</v>
      </c>
      <c r="I434" s="34"/>
      <c r="J434" s="33">
        <f t="shared" si="14"/>
        <v>215.42</v>
      </c>
      <c r="K434" s="40">
        <f t="shared" si="15"/>
        <v>5</v>
      </c>
      <c r="L434" s="34"/>
    </row>
    <row r="435" s="2" customFormat="1" ht="14.25" spans="1:12">
      <c r="A435" s="12">
        <v>431</v>
      </c>
      <c r="B435" s="20" t="s">
        <v>1428</v>
      </c>
      <c r="C435" s="24" t="s">
        <v>1429</v>
      </c>
      <c r="D435" s="24" t="s">
        <v>1373</v>
      </c>
      <c r="E435" s="24" t="s">
        <v>1374</v>
      </c>
      <c r="F435" s="24" t="s">
        <v>1430</v>
      </c>
      <c r="G435" s="24">
        <v>453.21</v>
      </c>
      <c r="H435" s="61">
        <v>368</v>
      </c>
      <c r="I435" s="34"/>
      <c r="J435" s="33">
        <f t="shared" si="14"/>
        <v>368</v>
      </c>
      <c r="K435" s="33">
        <f t="shared" si="15"/>
        <v>9</v>
      </c>
      <c r="L435" s="35"/>
    </row>
    <row r="436" s="2" customFormat="1" ht="14.25" spans="1:12">
      <c r="A436" s="12">
        <v>432</v>
      </c>
      <c r="B436" s="20" t="s">
        <v>1431</v>
      </c>
      <c r="C436" s="24" t="s">
        <v>1432</v>
      </c>
      <c r="D436" s="24" t="s">
        <v>1373</v>
      </c>
      <c r="E436" s="24" t="s">
        <v>1378</v>
      </c>
      <c r="F436" s="24" t="s">
        <v>1433</v>
      </c>
      <c r="G436" s="24">
        <f>66.98+35.57+30+180+486.88</f>
        <v>799.43</v>
      </c>
      <c r="H436" s="61">
        <v>727.61</v>
      </c>
      <c r="I436" s="34"/>
      <c r="J436" s="33">
        <f t="shared" si="14"/>
        <v>727.61</v>
      </c>
      <c r="K436" s="33">
        <f t="shared" si="15"/>
        <v>18</v>
      </c>
      <c r="L436" s="35"/>
    </row>
    <row r="437" s="2" customFormat="1" ht="14.25" spans="1:12">
      <c r="A437" s="12">
        <v>433</v>
      </c>
      <c r="B437" s="20" t="s">
        <v>1434</v>
      </c>
      <c r="C437" s="24" t="s">
        <v>1435</v>
      </c>
      <c r="D437" s="24" t="s">
        <v>1373</v>
      </c>
      <c r="E437" s="24" t="s">
        <v>1374</v>
      </c>
      <c r="F437" s="24" t="s">
        <v>1436</v>
      </c>
      <c r="G437" s="24">
        <f>456.98+153.45+70</f>
        <v>680.43</v>
      </c>
      <c r="H437" s="61">
        <v>607</v>
      </c>
      <c r="I437" s="34"/>
      <c r="J437" s="33">
        <f t="shared" si="14"/>
        <v>607</v>
      </c>
      <c r="K437" s="33">
        <f t="shared" si="15"/>
        <v>15</v>
      </c>
      <c r="L437" s="35"/>
    </row>
    <row r="438" s="2" customFormat="1" ht="14.25" spans="1:12">
      <c r="A438" s="12">
        <v>434</v>
      </c>
      <c r="B438" s="20" t="s">
        <v>1437</v>
      </c>
      <c r="C438" s="24" t="s">
        <v>1396</v>
      </c>
      <c r="D438" s="24" t="s">
        <v>1373</v>
      </c>
      <c r="E438" s="24" t="s">
        <v>1378</v>
      </c>
      <c r="F438" s="24" t="s">
        <v>1438</v>
      </c>
      <c r="G438" s="24">
        <v>1070.95</v>
      </c>
      <c r="H438" s="61">
        <v>852</v>
      </c>
      <c r="I438" s="34"/>
      <c r="J438" s="33">
        <f t="shared" si="14"/>
        <v>852</v>
      </c>
      <c r="K438" s="33">
        <f t="shared" si="15"/>
        <v>21</v>
      </c>
      <c r="L438" s="35"/>
    </row>
    <row r="439" s="2" customFormat="1" ht="14.25" spans="1:12">
      <c r="A439" s="12">
        <v>435</v>
      </c>
      <c r="B439" s="66" t="s">
        <v>1439</v>
      </c>
      <c r="C439" s="14" t="s">
        <v>1440</v>
      </c>
      <c r="D439" s="12" t="s">
        <v>1441</v>
      </c>
      <c r="E439" s="12" t="s">
        <v>1442</v>
      </c>
      <c r="F439" s="12" t="s">
        <v>1379</v>
      </c>
      <c r="G439" s="12">
        <v>20871.27</v>
      </c>
      <c r="H439" s="21">
        <v>12077.48</v>
      </c>
      <c r="I439" s="13"/>
      <c r="J439" s="33">
        <f t="shared" si="14"/>
        <v>12077.48</v>
      </c>
      <c r="K439" s="33">
        <f>ROUND(5400/$J$440*H439,0)-2</f>
        <v>290</v>
      </c>
      <c r="L439" s="44"/>
    </row>
    <row r="440" s="2" customFormat="1" ht="14.25" spans="1:12">
      <c r="A440" s="12" t="s">
        <v>1443</v>
      </c>
      <c r="B440" s="19"/>
      <c r="C440" s="14"/>
      <c r="D440" s="12"/>
      <c r="E440" s="12"/>
      <c r="F440" s="12"/>
      <c r="G440" s="12">
        <f t="shared" ref="G440:K440" si="16">SUM(G5:G439)</f>
        <v>251788.491</v>
      </c>
      <c r="H440" s="21">
        <f t="shared" si="16"/>
        <v>223239.228</v>
      </c>
      <c r="I440" s="13"/>
      <c r="J440" s="33">
        <f t="shared" si="16"/>
        <v>223239.228</v>
      </c>
      <c r="K440" s="33">
        <f t="shared" si="16"/>
        <v>5400</v>
      </c>
      <c r="L440" s="32"/>
    </row>
    <row r="442" ht="20.25" spans="1:1">
      <c r="A442" s="67"/>
    </row>
    <row r="443" ht="20.25" spans="1:1">
      <c r="A443" s="67"/>
    </row>
    <row r="444" ht="20.25" spans="1:1">
      <c r="A444" s="67"/>
    </row>
    <row r="445" ht="20.25" spans="1:1">
      <c r="A445" s="67"/>
    </row>
    <row r="446" ht="20.25" spans="1:1">
      <c r="A446" s="67"/>
    </row>
    <row r="447" ht="20.25" spans="1:1">
      <c r="A447" s="67"/>
    </row>
  </sheetData>
  <autoFilter ref="A4:R440">
    <extLst/>
  </autoFilter>
  <mergeCells count="11">
    <mergeCell ref="A1:L1"/>
    <mergeCell ref="D3:E3"/>
    <mergeCell ref="A3:A4"/>
    <mergeCell ref="B3:B4"/>
    <mergeCell ref="C3:C4"/>
    <mergeCell ref="F3:F4"/>
    <mergeCell ref="G3:G4"/>
    <mergeCell ref="H3:H4"/>
    <mergeCell ref="J3:J4"/>
    <mergeCell ref="K3:K4"/>
    <mergeCell ref="L3:L4"/>
  </mergeCells>
  <conditionalFormatting sqref="C4">
    <cfRule type="duplicateValues" dxfId="0" priority="4"/>
  </conditionalFormatting>
  <conditionalFormatting sqref="B440">
    <cfRule type="duplicateValues" dxfId="1" priority="2"/>
  </conditionalFormatting>
  <conditionalFormatting sqref="C440">
    <cfRule type="expression" dxfId="1" priority="1">
      <formula>AND(SUMPRODUCT(IFERROR(1*(($C$440&amp;"x")=(C440&amp;"x")),0))&gt;1,NOT(ISBLANK(C440)))</formula>
    </cfRule>
  </conditionalFormatting>
  <conditionalFormatting sqref="C3:C4">
    <cfRule type="duplicateValues" dxfId="2" priority="6"/>
    <cfRule type="duplicateValues" dxfId="0" priority="5"/>
  </conditionalFormatting>
  <conditionalFormatting sqref="H107:H120">
    <cfRule type="cellIs" dxfId="3" priority="3" operator="lessThan">
      <formula>-0.1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2022年小麦订单农户名册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kaweh</cp:lastModifiedBy>
  <dcterms:created xsi:type="dcterms:W3CDTF">2022-04-13T16:38:00Z</dcterms:created>
  <dcterms:modified xsi:type="dcterms:W3CDTF">2022-05-13T08:51:41Z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74CF88C9AFD347978543A5FDDA399335</vt:lpwstr>
  </property>
</Properties>
</file>