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表12" sheetId="1" r:id="rId1"/>
  </sheets>
  <calcPr calcId="144525"/>
</workbook>
</file>

<file path=xl/sharedStrings.xml><?xml version="1.0" encoding="utf-8"?>
<sst xmlns="http://schemas.openxmlformats.org/spreadsheetml/2006/main" count="42" uniqueCount="36">
  <si>
    <t>全市21个重大产业平台利用外资情况表（部口径）</t>
  </si>
  <si>
    <t>2021年1-2月</t>
  </si>
  <si>
    <t>单位：万美元</t>
  </si>
  <si>
    <t>开发区名称</t>
  </si>
  <si>
    <t>项目（企业）个数</t>
  </si>
  <si>
    <t>合同利用外资</t>
  </si>
  <si>
    <t>实际利用外资</t>
  </si>
  <si>
    <t>本年数</t>
  </si>
  <si>
    <t>去年同期</t>
  </si>
  <si>
    <t>同比%</t>
  </si>
  <si>
    <t>合计</t>
  </si>
  <si>
    <t>省级以上经济开发区（12家）</t>
  </si>
  <si>
    <t>嘉兴经济技术开发区（国际商务区）</t>
  </si>
  <si>
    <t>嘉善经济技术开发区</t>
  </si>
  <si>
    <t>平湖经济技术开发区</t>
  </si>
  <si>
    <t>嘉兴港区</t>
  </si>
  <si>
    <t>南湖经济开发区</t>
  </si>
  <si>
    <t>秀洲经济开发区</t>
  </si>
  <si>
    <t>姚庄经济开发区</t>
  </si>
  <si>
    <t>独山港经济开发区</t>
  </si>
  <si>
    <t>海盐经济开发区</t>
  </si>
  <si>
    <t>百步经济开发区</t>
  </si>
  <si>
    <t>海宁经济开发区</t>
  </si>
  <si>
    <t>桐乡经济开发区</t>
  </si>
  <si>
    <t>省级以上高新区（5家）</t>
  </si>
  <si>
    <t>秀洲高新技术产业开发区</t>
  </si>
  <si>
    <t>海宁高新技术产业园区</t>
  </si>
  <si>
    <t>南湖高新技术产业园区(嘉兴科技城）</t>
  </si>
  <si>
    <t>海盐核电关联高新技术产业园</t>
  </si>
  <si>
    <t>乌镇大数据高新技术产业园区</t>
  </si>
  <si>
    <t>省级特色产业园区（1家）</t>
  </si>
  <si>
    <t>海宁经编产业园区</t>
  </si>
  <si>
    <t>其他平台（3家）</t>
  </si>
  <si>
    <t>张江长三角科技城平湖园</t>
  </si>
  <si>
    <t>桐乡融杭新区</t>
  </si>
  <si>
    <t>尖山新区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</si>
</sst>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文星简小标宋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9"/>
      <name val="仿宋_GB2312"/>
      <charset val="134"/>
    </font>
    <font>
      <sz val="10.5"/>
      <name val="仿宋_GB2312"/>
      <charset val="134"/>
    </font>
    <font>
      <sz val="10.5"/>
      <color theme="1"/>
      <name val="Calibri"/>
      <charset val="134"/>
    </font>
    <font>
      <sz val="10.5"/>
      <color rgb="FFFF0000"/>
      <name val="Calibri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17" fillId="10" borderId="11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1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topLeftCell="A16" workbookViewId="0">
      <selection activeCell="A1" sqref="A1:J1"/>
    </sheetView>
  </sheetViews>
  <sheetFormatPr defaultColWidth="9" defaultRowHeight="13.5"/>
  <cols>
    <col min="1" max="1" width="31.8833333333333" customWidth="1"/>
    <col min="2" max="2" width="6.775" customWidth="1"/>
    <col min="3" max="3" width="10" customWidth="1"/>
    <col min="4" max="4" width="9.44166666666667" customWidth="1"/>
    <col min="5" max="5" width="9.775" customWidth="1"/>
    <col min="6" max="6" width="10.1083333333333" customWidth="1"/>
    <col min="7" max="7" width="8" customWidth="1"/>
    <col min="8" max="8" width="9.88333333333333" customWidth="1"/>
    <col min="9" max="9" width="9.44166666666667" customWidth="1"/>
    <col min="10" max="10" width="8" customWidth="1"/>
    <col min="11" max="11" width="23.1083333333333" customWidth="1"/>
  </cols>
  <sheetData>
    <row r="1" ht="3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40"/>
    </row>
    <row r="2" ht="15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0"/>
    </row>
    <row r="3" ht="17.25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0"/>
    </row>
    <row r="4" ht="21" customHeight="1" spans="1:11">
      <c r="A4" s="5" t="s">
        <v>3</v>
      </c>
      <c r="B4" s="6" t="s">
        <v>4</v>
      </c>
      <c r="C4" s="6"/>
      <c r="D4" s="6"/>
      <c r="E4" s="7" t="s">
        <v>5</v>
      </c>
      <c r="F4" s="8"/>
      <c r="G4" s="9"/>
      <c r="H4" s="6" t="s">
        <v>6</v>
      </c>
      <c r="I4" s="6"/>
      <c r="J4" s="6"/>
      <c r="K4" s="40"/>
    </row>
    <row r="5" ht="14.25" spans="1:11">
      <c r="A5" s="5"/>
      <c r="B5" s="10" t="s">
        <v>7</v>
      </c>
      <c r="C5" s="10" t="s">
        <v>8</v>
      </c>
      <c r="D5" s="11" t="s">
        <v>9</v>
      </c>
      <c r="E5" s="12" t="s">
        <v>7</v>
      </c>
      <c r="F5" s="12" t="s">
        <v>8</v>
      </c>
      <c r="G5" s="12" t="s">
        <v>9</v>
      </c>
      <c r="H5" s="10" t="s">
        <v>7</v>
      </c>
      <c r="I5" s="10" t="s">
        <v>8</v>
      </c>
      <c r="J5" s="11" t="s">
        <v>9</v>
      </c>
      <c r="K5" s="40"/>
    </row>
    <row r="6" ht="4.5" customHeight="1" spans="1:11">
      <c r="A6" s="5"/>
      <c r="B6" s="10"/>
      <c r="C6" s="10"/>
      <c r="D6" s="11"/>
      <c r="E6" s="13"/>
      <c r="F6" s="13"/>
      <c r="G6" s="13"/>
      <c r="H6" s="10"/>
      <c r="I6" s="10"/>
      <c r="J6" s="11"/>
      <c r="K6" s="40"/>
    </row>
    <row r="7" ht="21" customHeight="1" spans="1:11">
      <c r="A7" s="14" t="s">
        <v>10</v>
      </c>
      <c r="B7" s="6">
        <f>SUM(B9:B32)</f>
        <v>30</v>
      </c>
      <c r="C7" s="6">
        <f>SUM(C9:C32)</f>
        <v>40</v>
      </c>
      <c r="D7" s="15">
        <f>(B7-C7)/C7</f>
        <v>-0.25</v>
      </c>
      <c r="E7" s="16">
        <f>SUM(E9:E32)</f>
        <v>48578.02</v>
      </c>
      <c r="F7" s="16">
        <f>SUM(F9:F32)</f>
        <v>65913.91</v>
      </c>
      <c r="G7" s="15">
        <f>(E7-F7)/F7</f>
        <v>-0.263008066127468</v>
      </c>
      <c r="H7" s="16">
        <f t="shared" ref="H7:I7" si="0">SUM(H9:H32)</f>
        <v>56013.3845</v>
      </c>
      <c r="I7" s="16">
        <f t="shared" si="0"/>
        <v>29312.99889</v>
      </c>
      <c r="J7" s="15">
        <f>(H7-I7)/I7</f>
        <v>0.910871852797999</v>
      </c>
      <c r="K7" s="40"/>
    </row>
    <row r="8" ht="21" customHeight="1" spans="1:11">
      <c r="A8" s="17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40"/>
    </row>
    <row r="9" s="1" customFormat="1" ht="14.25" spans="1:11">
      <c r="A9" s="19" t="s">
        <v>12</v>
      </c>
      <c r="B9" s="20">
        <v>5</v>
      </c>
      <c r="C9" s="20">
        <v>3</v>
      </c>
      <c r="D9" s="21">
        <f>B9/C9-1</f>
        <v>0.666666666666667</v>
      </c>
      <c r="E9" s="22">
        <v>12071</v>
      </c>
      <c r="F9" s="22">
        <v>22741</v>
      </c>
      <c r="G9" s="21">
        <f>E9/F9-1</f>
        <v>-0.469196605250429</v>
      </c>
      <c r="H9" s="20">
        <v>7902</v>
      </c>
      <c r="I9" s="20">
        <v>2369</v>
      </c>
      <c r="J9" s="21">
        <f>(H9-I9)/I9</f>
        <v>2.33558463486703</v>
      </c>
      <c r="K9" s="41"/>
    </row>
    <row r="10" s="1" customFormat="1" ht="24" customHeight="1" spans="1:11">
      <c r="A10" s="19" t="s">
        <v>13</v>
      </c>
      <c r="B10" s="6">
        <v>1</v>
      </c>
      <c r="C10" s="6">
        <v>0</v>
      </c>
      <c r="D10" s="21" t="e">
        <f>B10/C10-1</f>
        <v>#DIV/0!</v>
      </c>
      <c r="E10" s="22">
        <v>-303</v>
      </c>
      <c r="F10" s="16">
        <v>130</v>
      </c>
      <c r="G10" s="21">
        <f t="shared" ref="G10:G32" si="1">E10/F10-1</f>
        <v>-3.33076923076923</v>
      </c>
      <c r="H10" s="6">
        <v>8099.49</v>
      </c>
      <c r="I10" s="6">
        <v>0</v>
      </c>
      <c r="J10" s="21" t="e">
        <f t="shared" ref="J10:J32" si="2">(H10-I10)/I10</f>
        <v>#DIV/0!</v>
      </c>
      <c r="K10" s="41"/>
    </row>
    <row r="11" s="1" customFormat="1" ht="24" customHeight="1" spans="1:11">
      <c r="A11" s="19" t="s">
        <v>14</v>
      </c>
      <c r="B11" s="6">
        <v>3</v>
      </c>
      <c r="C11" s="6">
        <v>3</v>
      </c>
      <c r="D11" s="21">
        <f t="shared" ref="D10:D32" si="3">B11/C11-1</f>
        <v>0</v>
      </c>
      <c r="E11" s="23">
        <v>108.63</v>
      </c>
      <c r="F11" s="6">
        <v>9407</v>
      </c>
      <c r="G11" s="21">
        <f t="shared" si="1"/>
        <v>-0.98845221643457</v>
      </c>
      <c r="H11" s="24">
        <v>8226.12</v>
      </c>
      <c r="I11" s="6">
        <v>4779.81</v>
      </c>
      <c r="J11" s="21">
        <f t="shared" si="2"/>
        <v>0.721014015201441</v>
      </c>
      <c r="K11" s="41"/>
    </row>
    <row r="12" s="1" customFormat="1" ht="24" customHeight="1" spans="1:11">
      <c r="A12" s="19" t="s">
        <v>15</v>
      </c>
      <c r="B12" s="6">
        <v>0</v>
      </c>
      <c r="C12" s="6">
        <v>0</v>
      </c>
      <c r="D12" s="21" t="e">
        <f t="shared" si="3"/>
        <v>#DIV/0!</v>
      </c>
      <c r="E12" s="22">
        <v>0</v>
      </c>
      <c r="F12" s="16">
        <v>0</v>
      </c>
      <c r="G12" s="21" t="e">
        <f t="shared" si="1"/>
        <v>#DIV/0!</v>
      </c>
      <c r="H12" s="6">
        <v>3364</v>
      </c>
      <c r="I12" s="6">
        <v>3200</v>
      </c>
      <c r="J12" s="21">
        <f t="shared" si="2"/>
        <v>0.05125</v>
      </c>
      <c r="K12" s="41"/>
    </row>
    <row r="13" s="1" customFormat="1" ht="24" customHeight="1" spans="1:11">
      <c r="A13" s="19" t="s">
        <v>16</v>
      </c>
      <c r="B13" s="6"/>
      <c r="C13" s="6">
        <v>4</v>
      </c>
      <c r="D13" s="21">
        <f t="shared" si="3"/>
        <v>-1</v>
      </c>
      <c r="E13" s="22"/>
      <c r="F13" s="16">
        <v>42.6</v>
      </c>
      <c r="G13" s="21">
        <f t="shared" si="1"/>
        <v>-1</v>
      </c>
      <c r="H13" s="6"/>
      <c r="I13" s="6">
        <v>300</v>
      </c>
      <c r="J13" s="21">
        <f t="shared" si="2"/>
        <v>-1</v>
      </c>
      <c r="K13" s="41"/>
    </row>
    <row r="14" s="1" customFormat="1" ht="24" customHeight="1" spans="1:11">
      <c r="A14" s="19" t="s">
        <v>17</v>
      </c>
      <c r="B14" s="25">
        <v>1</v>
      </c>
      <c r="C14" s="25">
        <v>0</v>
      </c>
      <c r="D14" s="21" t="e">
        <f t="shared" si="3"/>
        <v>#DIV/0!</v>
      </c>
      <c r="E14" s="26">
        <v>766.3</v>
      </c>
      <c r="F14" s="27">
        <v>10.39</v>
      </c>
      <c r="G14" s="21">
        <f t="shared" si="1"/>
        <v>72.7536092396535</v>
      </c>
      <c r="H14" s="25">
        <v>664.5</v>
      </c>
      <c r="I14" s="25">
        <v>36</v>
      </c>
      <c r="J14" s="21">
        <f t="shared" si="2"/>
        <v>17.4583333333333</v>
      </c>
      <c r="K14" s="41"/>
    </row>
    <row r="15" s="1" customFormat="1" ht="24" customHeight="1" spans="1:11">
      <c r="A15" s="19" t="s">
        <v>18</v>
      </c>
      <c r="B15" s="28">
        <v>0</v>
      </c>
      <c r="C15" s="28">
        <v>1</v>
      </c>
      <c r="D15" s="21">
        <f t="shared" si="3"/>
        <v>-1</v>
      </c>
      <c r="E15" s="27">
        <v>150</v>
      </c>
      <c r="F15" s="27">
        <v>4019.9</v>
      </c>
      <c r="G15" s="21">
        <f t="shared" si="1"/>
        <v>-0.962685638946242</v>
      </c>
      <c r="H15" s="28">
        <v>910.67</v>
      </c>
      <c r="I15" s="28">
        <v>206</v>
      </c>
      <c r="J15" s="21">
        <f t="shared" si="2"/>
        <v>3.42072815533981</v>
      </c>
      <c r="K15" s="41"/>
    </row>
    <row r="16" s="1" customFormat="1" ht="24" customHeight="1" spans="1:11">
      <c r="A16" s="19" t="s">
        <v>19</v>
      </c>
      <c r="B16" s="6">
        <v>1</v>
      </c>
      <c r="C16" s="6">
        <v>2</v>
      </c>
      <c r="D16" s="21">
        <f t="shared" si="3"/>
        <v>-0.5</v>
      </c>
      <c r="E16" s="27">
        <v>6000</v>
      </c>
      <c r="F16" s="27">
        <v>8012.48</v>
      </c>
      <c r="G16" s="21">
        <f t="shared" si="1"/>
        <v>-0.251168177642877</v>
      </c>
      <c r="H16" s="24">
        <v>1026.2</v>
      </c>
      <c r="I16" s="6">
        <v>552</v>
      </c>
      <c r="J16" s="21">
        <f t="shared" si="2"/>
        <v>0.859057971014493</v>
      </c>
      <c r="K16" s="41"/>
    </row>
    <row r="17" s="1" customFormat="1" ht="24" customHeight="1" spans="1:11">
      <c r="A17" s="19" t="s">
        <v>20</v>
      </c>
      <c r="B17" s="6">
        <v>2</v>
      </c>
      <c r="C17" s="29">
        <v>3</v>
      </c>
      <c r="D17" s="21">
        <f t="shared" si="3"/>
        <v>-0.333333333333333</v>
      </c>
      <c r="E17" s="24">
        <v>11236.66</v>
      </c>
      <c r="F17" s="24">
        <v>5184.51</v>
      </c>
      <c r="G17" s="21">
        <f t="shared" si="1"/>
        <v>1.16735236309699</v>
      </c>
      <c r="H17" s="24">
        <v>7063.5967</v>
      </c>
      <c r="I17" s="24">
        <v>4349.411</v>
      </c>
      <c r="J17" s="21">
        <f t="shared" si="2"/>
        <v>0.624035231437084</v>
      </c>
      <c r="K17" s="41"/>
    </row>
    <row r="18" s="1" customFormat="1" ht="24" customHeight="1" spans="1:11">
      <c r="A18" s="19" t="s">
        <v>21</v>
      </c>
      <c r="B18" s="6">
        <v>2</v>
      </c>
      <c r="C18" s="30">
        <v>1</v>
      </c>
      <c r="D18" s="21">
        <f t="shared" si="3"/>
        <v>1</v>
      </c>
      <c r="E18" s="24">
        <v>4600</v>
      </c>
      <c r="F18" s="16">
        <v>1980</v>
      </c>
      <c r="G18" s="21">
        <f t="shared" si="1"/>
        <v>1.32323232323232</v>
      </c>
      <c r="H18" s="24">
        <v>152.9725</v>
      </c>
      <c r="I18" s="24">
        <v>800</v>
      </c>
      <c r="J18" s="21">
        <f t="shared" si="2"/>
        <v>-0.808784375</v>
      </c>
      <c r="K18" s="41"/>
    </row>
    <row r="19" s="1" customFormat="1" ht="24" customHeight="1" spans="1:11">
      <c r="A19" s="19" t="s">
        <v>22</v>
      </c>
      <c r="B19" s="6">
        <v>4</v>
      </c>
      <c r="C19" s="6">
        <v>1</v>
      </c>
      <c r="D19" s="21">
        <f t="shared" si="3"/>
        <v>3</v>
      </c>
      <c r="E19" s="24">
        <v>5165</v>
      </c>
      <c r="F19" s="16">
        <v>3400</v>
      </c>
      <c r="G19" s="21">
        <f t="shared" si="1"/>
        <v>0.519117647058823</v>
      </c>
      <c r="H19" s="6">
        <v>967</v>
      </c>
      <c r="I19" s="6">
        <v>653</v>
      </c>
      <c r="J19" s="21">
        <f t="shared" si="2"/>
        <v>0.480857580398162</v>
      </c>
      <c r="K19" s="41"/>
    </row>
    <row r="20" s="1" customFormat="1" ht="24" customHeight="1" spans="1:11">
      <c r="A20" s="19" t="s">
        <v>23</v>
      </c>
      <c r="B20" s="6">
        <v>1</v>
      </c>
      <c r="C20" s="6">
        <v>7</v>
      </c>
      <c r="D20" s="21">
        <f t="shared" si="3"/>
        <v>-0.857142857142857</v>
      </c>
      <c r="E20" s="16">
        <v>903.68</v>
      </c>
      <c r="F20" s="16">
        <v>2860</v>
      </c>
      <c r="G20" s="21">
        <f t="shared" si="1"/>
        <v>-0.684027972027972</v>
      </c>
      <c r="H20" s="6">
        <v>627.25</v>
      </c>
      <c r="I20" s="6">
        <v>2711.21</v>
      </c>
      <c r="J20" s="21">
        <f t="shared" si="2"/>
        <v>-0.768645733823643</v>
      </c>
      <c r="K20" s="41"/>
    </row>
    <row r="21" s="1" customFormat="1" ht="24" customHeight="1" spans="1:11">
      <c r="A21" s="31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41"/>
    </row>
    <row r="22" s="1" customFormat="1" ht="24" customHeight="1" spans="1:11">
      <c r="A22" s="19" t="s">
        <v>25</v>
      </c>
      <c r="B22" s="25">
        <v>5</v>
      </c>
      <c r="C22" s="25">
        <v>5</v>
      </c>
      <c r="D22" s="21">
        <f t="shared" si="3"/>
        <v>0</v>
      </c>
      <c r="E22" s="27">
        <v>2160</v>
      </c>
      <c r="F22" s="27">
        <v>5319</v>
      </c>
      <c r="G22" s="21">
        <f t="shared" si="1"/>
        <v>-0.593908629441624</v>
      </c>
      <c r="H22" s="25">
        <v>12332.8</v>
      </c>
      <c r="I22" s="25">
        <v>460</v>
      </c>
      <c r="J22" s="21">
        <f t="shared" si="2"/>
        <v>25.8104347826087</v>
      </c>
      <c r="K22" s="41"/>
    </row>
    <row r="23" s="1" customFormat="1" ht="24" customHeight="1" spans="1:11">
      <c r="A23" s="19" t="s">
        <v>26</v>
      </c>
      <c r="B23" s="6">
        <v>1</v>
      </c>
      <c r="C23" s="6">
        <v>1</v>
      </c>
      <c r="D23" s="21">
        <f t="shared" si="3"/>
        <v>0</v>
      </c>
      <c r="E23" s="16">
        <v>1325</v>
      </c>
      <c r="F23" s="16">
        <v>20</v>
      </c>
      <c r="G23" s="21">
        <f t="shared" si="1"/>
        <v>65.25</v>
      </c>
      <c r="H23" s="6">
        <v>45</v>
      </c>
      <c r="I23" s="6">
        <v>1649</v>
      </c>
      <c r="J23" s="21">
        <f t="shared" si="2"/>
        <v>-0.972710733778047</v>
      </c>
      <c r="K23" s="41"/>
    </row>
    <row r="24" s="1" customFormat="1" ht="14.25" spans="1:11">
      <c r="A24" s="19" t="s">
        <v>27</v>
      </c>
      <c r="B24" s="6"/>
      <c r="C24" s="6">
        <v>4</v>
      </c>
      <c r="D24" s="21">
        <f t="shared" si="3"/>
        <v>-1</v>
      </c>
      <c r="E24" s="16"/>
      <c r="F24" s="16">
        <v>242.68</v>
      </c>
      <c r="G24" s="21">
        <f t="shared" si="1"/>
        <v>-1</v>
      </c>
      <c r="H24" s="6"/>
      <c r="I24" s="6">
        <v>2655.98</v>
      </c>
      <c r="J24" s="21">
        <f t="shared" si="2"/>
        <v>-1</v>
      </c>
      <c r="K24" s="41"/>
    </row>
    <row r="25" s="1" customFormat="1" ht="24" customHeight="1" spans="1:11">
      <c r="A25" s="19" t="s">
        <v>28</v>
      </c>
      <c r="B25" s="6">
        <v>0</v>
      </c>
      <c r="C25" s="6">
        <v>2</v>
      </c>
      <c r="D25" s="21">
        <f t="shared" si="3"/>
        <v>-1</v>
      </c>
      <c r="E25" s="16">
        <v>-594.25</v>
      </c>
      <c r="F25" s="16">
        <v>218.35</v>
      </c>
      <c r="G25" s="21">
        <f t="shared" si="1"/>
        <v>-3.72154797343714</v>
      </c>
      <c r="H25" s="6">
        <v>1797.7953</v>
      </c>
      <c r="I25" s="6">
        <v>519.96789</v>
      </c>
      <c r="J25" s="21">
        <f t="shared" si="2"/>
        <v>2.45751215522174</v>
      </c>
      <c r="K25" s="41"/>
    </row>
    <row r="26" s="1" customFormat="1" ht="24" customHeight="1" spans="1:11">
      <c r="A26" s="19" t="s">
        <v>29</v>
      </c>
      <c r="B26" s="6">
        <v>2</v>
      </c>
      <c r="C26" s="6">
        <v>0</v>
      </c>
      <c r="D26" s="21" t="e">
        <f t="shared" si="3"/>
        <v>#DIV/0!</v>
      </c>
      <c r="E26" s="16">
        <v>1309</v>
      </c>
      <c r="F26" s="16">
        <v>0</v>
      </c>
      <c r="G26" s="21" t="e">
        <f t="shared" si="1"/>
        <v>#DIV/0!</v>
      </c>
      <c r="H26" s="6">
        <v>124.99</v>
      </c>
      <c r="I26" s="6">
        <v>0</v>
      </c>
      <c r="J26" s="21" t="e">
        <f t="shared" si="2"/>
        <v>#DIV/0!</v>
      </c>
      <c r="K26" s="41"/>
    </row>
    <row r="27" s="1" customFormat="1" ht="24" customHeight="1" spans="1:11">
      <c r="A27" s="31" t="s">
        <v>30</v>
      </c>
      <c r="B27" s="32"/>
      <c r="C27" s="32"/>
      <c r="D27" s="32"/>
      <c r="E27" s="32"/>
      <c r="F27" s="32"/>
      <c r="G27" s="32"/>
      <c r="H27" s="32"/>
      <c r="I27" s="32"/>
      <c r="J27" s="32"/>
      <c r="K27" s="41"/>
    </row>
    <row r="28" s="1" customFormat="1" ht="24" customHeight="1" spans="1:11">
      <c r="A28" s="19" t="s">
        <v>31</v>
      </c>
      <c r="B28" s="6">
        <v>0</v>
      </c>
      <c r="C28" s="6">
        <v>0</v>
      </c>
      <c r="D28" s="21" t="e">
        <f t="shared" si="3"/>
        <v>#DIV/0!</v>
      </c>
      <c r="E28" s="16">
        <v>0</v>
      </c>
      <c r="F28" s="16">
        <v>0</v>
      </c>
      <c r="G28" s="21" t="e">
        <f t="shared" si="1"/>
        <v>#DIV/0!</v>
      </c>
      <c r="H28" s="6">
        <v>761</v>
      </c>
      <c r="I28" s="6">
        <v>0</v>
      </c>
      <c r="J28" s="21" t="e">
        <f t="shared" si="2"/>
        <v>#DIV/0!</v>
      </c>
      <c r="K28" s="41"/>
    </row>
    <row r="29" s="1" customFormat="1" ht="24" customHeight="1" spans="1:11">
      <c r="A29" s="33" t="s">
        <v>32</v>
      </c>
      <c r="B29" s="34"/>
      <c r="C29" s="34"/>
      <c r="D29" s="35"/>
      <c r="E29" s="35"/>
      <c r="F29" s="35"/>
      <c r="G29" s="35"/>
      <c r="H29" s="34"/>
      <c r="I29" s="34"/>
      <c r="J29" s="35"/>
      <c r="K29" s="41"/>
    </row>
    <row r="30" s="1" customFormat="1" ht="24" customHeight="1" spans="1:11">
      <c r="A30" s="19" t="s">
        <v>33</v>
      </c>
      <c r="B30" s="6">
        <v>1</v>
      </c>
      <c r="C30" s="6">
        <v>0</v>
      </c>
      <c r="D30" s="21" t="e">
        <f t="shared" si="3"/>
        <v>#DIV/0!</v>
      </c>
      <c r="E30" s="24">
        <v>1680</v>
      </c>
      <c r="F30" s="16">
        <v>0</v>
      </c>
      <c r="G30" s="21" t="e">
        <f t="shared" si="1"/>
        <v>#DIV/0!</v>
      </c>
      <c r="H30" s="24">
        <v>110</v>
      </c>
      <c r="I30" s="6">
        <v>1000.6</v>
      </c>
      <c r="J30" s="21">
        <f t="shared" si="2"/>
        <v>-0.890065960423746</v>
      </c>
      <c r="K30" s="41"/>
    </row>
    <row r="31" s="1" customFormat="1" ht="24" customHeight="1" spans="1:11">
      <c r="A31" s="19" t="s">
        <v>34</v>
      </c>
      <c r="B31" s="6">
        <v>0</v>
      </c>
      <c r="C31" s="6">
        <v>1</v>
      </c>
      <c r="D31" s="21">
        <f t="shared" si="3"/>
        <v>-1</v>
      </c>
      <c r="E31" s="16">
        <v>0</v>
      </c>
      <c r="F31" s="16">
        <v>2200</v>
      </c>
      <c r="G31" s="21">
        <f t="shared" si="1"/>
        <v>-1</v>
      </c>
      <c r="H31" s="6">
        <v>1230</v>
      </c>
      <c r="I31" s="6">
        <v>610.02</v>
      </c>
      <c r="J31" s="21">
        <f t="shared" si="2"/>
        <v>1.01632733353005</v>
      </c>
      <c r="K31" s="41"/>
    </row>
    <row r="32" s="1" customFormat="1" ht="24" customHeight="1" spans="1:11">
      <c r="A32" s="19" t="s">
        <v>35</v>
      </c>
      <c r="B32" s="6">
        <v>1</v>
      </c>
      <c r="C32" s="6">
        <v>2</v>
      </c>
      <c r="D32" s="21">
        <f t="shared" si="3"/>
        <v>-0.5</v>
      </c>
      <c r="E32" s="16">
        <v>2000</v>
      </c>
      <c r="F32" s="16">
        <v>126</v>
      </c>
      <c r="G32" s="21">
        <f t="shared" si="1"/>
        <v>14.8730158730159</v>
      </c>
      <c r="H32" s="6">
        <v>608</v>
      </c>
      <c r="I32" s="6">
        <v>2461</v>
      </c>
      <c r="J32" s="21">
        <f t="shared" si="2"/>
        <v>-0.752945956928078</v>
      </c>
      <c r="K32" s="41"/>
    </row>
    <row r="33" s="1" customFormat="1" ht="24" customHeight="1" spans="1:11">
      <c r="A33" s="36"/>
      <c r="B33" s="37"/>
      <c r="C33" s="37"/>
      <c r="D33" s="38"/>
      <c r="E33" s="38"/>
      <c r="F33" s="38"/>
      <c r="G33" s="38"/>
      <c r="H33" s="37"/>
      <c r="I33" s="37"/>
      <c r="J33" s="38"/>
      <c r="K33" s="41"/>
    </row>
    <row r="34" ht="14.25" spans="1:1">
      <c r="A34" s="39"/>
    </row>
  </sheetData>
  <sheetProtection formatCells="0" insertHyperlinks="0" autoFilter="0"/>
  <mergeCells count="16">
    <mergeCell ref="A1:J1"/>
    <mergeCell ref="A2:J2"/>
    <mergeCell ref="A3:J3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31496062992126" right="0.31496062992126" top="0.354330708661417" bottom="0.354330708661417" header="0.31496062992126" footer="0.3149606299212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2020-03-02T01:25:00Z</dcterms:created>
  <cp:lastPrinted>2020-03-03T04:38:00Z</cp:lastPrinted>
  <dcterms:modified xsi:type="dcterms:W3CDTF">2021-04-29T03:32:56Z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