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市订单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省市订单!#REF!</definedName>
  </definedNames>
  <calcPr calcId="144525"/>
</workbook>
</file>

<file path=xl/sharedStrings.xml><?xml version="1.0" encoding="utf-8"?>
<sst xmlns="http://schemas.openxmlformats.org/spreadsheetml/2006/main" count="3110" uniqueCount="1265">
  <si>
    <t>2021年省、市级晚粳稻订单农户公示清册</t>
  </si>
  <si>
    <t>序号</t>
  </si>
  <si>
    <t>姓名</t>
  </si>
  <si>
    <t>区</t>
  </si>
  <si>
    <t>镇</t>
  </si>
  <si>
    <t>身份证号码</t>
  </si>
  <si>
    <t>联系电话</t>
  </si>
  <si>
    <t>承包（流转）面积(亩)</t>
  </si>
  <si>
    <t>晚稻种植面积(亩)</t>
  </si>
  <si>
    <t>其中：</t>
  </si>
  <si>
    <t>繁种面积(亩)</t>
  </si>
  <si>
    <t>五优联动嘉58订单面积（亩）</t>
  </si>
  <si>
    <t>五优联动秀水121订单面积（亩）</t>
  </si>
  <si>
    <t>省市订单面积（亩）</t>
  </si>
  <si>
    <t>其中</t>
  </si>
  <si>
    <t>省市订单总数（吨）</t>
  </si>
  <si>
    <t>备注</t>
  </si>
  <si>
    <t>嘉58</t>
  </si>
  <si>
    <t>秀水121</t>
  </si>
  <si>
    <t>秀水121种植面积</t>
  </si>
  <si>
    <t>秀水121省级订单</t>
  </si>
  <si>
    <t>市储订单</t>
  </si>
  <si>
    <t>傅根春</t>
  </si>
  <si>
    <t>秀洲区</t>
  </si>
  <si>
    <t>高照街道</t>
  </si>
  <si>
    <t>33041119650210</t>
  </si>
  <si>
    <t>****</t>
  </si>
  <si>
    <t>1375830</t>
  </si>
  <si>
    <t>嘉兴市秀洲区新塍诺禾生态农场</t>
  </si>
  <si>
    <t>洪合镇</t>
  </si>
  <si>
    <t>33041119911031</t>
  </si>
  <si>
    <t>1585730</t>
  </si>
  <si>
    <t>张炎钦</t>
  </si>
  <si>
    <t>33062319720421</t>
  </si>
  <si>
    <t>1373643</t>
  </si>
  <si>
    <t>任水仁</t>
  </si>
  <si>
    <t>33062319570520</t>
  </si>
  <si>
    <t>1373826</t>
  </si>
  <si>
    <t>魏安乾</t>
  </si>
  <si>
    <t>34260119851007</t>
  </si>
  <si>
    <t>1356738</t>
  </si>
  <si>
    <t>洪合、王店</t>
  </si>
  <si>
    <t>祝乃铨</t>
  </si>
  <si>
    <t>33062319550419</t>
  </si>
  <si>
    <t>1595738</t>
  </si>
  <si>
    <t>黄延昌</t>
  </si>
  <si>
    <t>34260119690307</t>
  </si>
  <si>
    <t>1515735</t>
  </si>
  <si>
    <t>胡苗龙</t>
  </si>
  <si>
    <t>33062319651212</t>
  </si>
  <si>
    <t>1506731</t>
  </si>
  <si>
    <t>孙功田</t>
  </si>
  <si>
    <t>34262219691007</t>
  </si>
  <si>
    <t>1322131</t>
  </si>
  <si>
    <t>魏进留</t>
  </si>
  <si>
    <t>34260119730925</t>
  </si>
  <si>
    <t>1321639</t>
  </si>
  <si>
    <t>祝苗松</t>
  </si>
  <si>
    <t>33062319780921</t>
  </si>
  <si>
    <t>1313621</t>
  </si>
  <si>
    <t>袁世能</t>
  </si>
  <si>
    <t>34260119720312</t>
  </si>
  <si>
    <t>1537115</t>
  </si>
  <si>
    <t>张海根</t>
  </si>
  <si>
    <t>33062319640819</t>
  </si>
  <si>
    <t>1385739</t>
  </si>
  <si>
    <t>陈月明</t>
  </si>
  <si>
    <t>33062319600827</t>
  </si>
  <si>
    <t>1516735</t>
  </si>
  <si>
    <t>王海洋</t>
  </si>
  <si>
    <t>33062319650418</t>
  </si>
  <si>
    <t>1582571</t>
  </si>
  <si>
    <t>高自才</t>
  </si>
  <si>
    <t>34262219731022</t>
  </si>
  <si>
    <t>1356732</t>
  </si>
  <si>
    <t>孙汉平</t>
  </si>
  <si>
    <t>34262219800202</t>
  </si>
  <si>
    <t>1336238</t>
  </si>
  <si>
    <t>孙方树</t>
  </si>
  <si>
    <t>34260119710628</t>
  </si>
  <si>
    <t>1373685</t>
  </si>
  <si>
    <t>孙功权</t>
  </si>
  <si>
    <t>34262219750408</t>
  </si>
  <si>
    <t>1305313</t>
  </si>
  <si>
    <t>沈军志</t>
  </si>
  <si>
    <t>34262219830613</t>
  </si>
  <si>
    <t>1586833</t>
  </si>
  <si>
    <t>夏书银</t>
  </si>
  <si>
    <t>34262219700104</t>
  </si>
  <si>
    <t>1316493</t>
  </si>
  <si>
    <t>郑建军</t>
  </si>
  <si>
    <t>33062319771018</t>
  </si>
  <si>
    <t>1385754</t>
  </si>
  <si>
    <t>祝长周</t>
  </si>
  <si>
    <t>33062319680929</t>
  </si>
  <si>
    <t>1595835</t>
  </si>
  <si>
    <t>费康珍</t>
  </si>
  <si>
    <t>34260119771227</t>
  </si>
  <si>
    <t>1373681</t>
  </si>
  <si>
    <t>胡根土</t>
  </si>
  <si>
    <t>33062319600902</t>
  </si>
  <si>
    <t>1358648</t>
  </si>
  <si>
    <t>倪守辉</t>
  </si>
  <si>
    <t>32081919681210</t>
  </si>
  <si>
    <t>1595732</t>
  </si>
  <si>
    <t>李良军</t>
  </si>
  <si>
    <t>33062319690301</t>
  </si>
  <si>
    <t>1381935</t>
  </si>
  <si>
    <t>马立四</t>
  </si>
  <si>
    <t>33062319650102</t>
  </si>
  <si>
    <t>李仁山</t>
  </si>
  <si>
    <t>33062319651031</t>
  </si>
  <si>
    <t>1325234</t>
  </si>
  <si>
    <t>陈祖林</t>
  </si>
  <si>
    <t>33062319650824</t>
  </si>
  <si>
    <t>1358645</t>
  </si>
  <si>
    <t>黄顺财</t>
  </si>
  <si>
    <t>33062319670318</t>
  </si>
  <si>
    <t>张国梁</t>
  </si>
  <si>
    <t>33062319651111</t>
  </si>
  <si>
    <t>1308564</t>
  </si>
  <si>
    <t>尹永灿</t>
  </si>
  <si>
    <t>33062319680311</t>
  </si>
  <si>
    <t>1357535</t>
  </si>
  <si>
    <t>祝乃相</t>
  </si>
  <si>
    <t>33062319640424</t>
  </si>
  <si>
    <t>1370673</t>
  </si>
  <si>
    <t>郑和灿</t>
  </si>
  <si>
    <t>33062319621215</t>
  </si>
  <si>
    <t>1385738</t>
  </si>
  <si>
    <t>沈尧昌</t>
  </si>
  <si>
    <t>33062319560917</t>
  </si>
  <si>
    <t>1386733</t>
  </si>
  <si>
    <t>任培六</t>
  </si>
  <si>
    <t>33062319620707</t>
  </si>
  <si>
    <t>1309560</t>
  </si>
  <si>
    <t>张永生</t>
  </si>
  <si>
    <t>33062319580624</t>
  </si>
  <si>
    <t>1396733</t>
  </si>
  <si>
    <t>汤建华</t>
  </si>
  <si>
    <t>33062319610629</t>
  </si>
  <si>
    <t>1318538</t>
  </si>
  <si>
    <t>陈伯根</t>
  </si>
  <si>
    <t>33062319600404</t>
  </si>
  <si>
    <t>1304573</t>
  </si>
  <si>
    <t>陈德福</t>
  </si>
  <si>
    <t>33062319540714</t>
  </si>
  <si>
    <t>1373684</t>
  </si>
  <si>
    <t>任九斤</t>
  </si>
  <si>
    <t>33062319620812</t>
  </si>
  <si>
    <t>1301775</t>
  </si>
  <si>
    <t>冯学丰</t>
  </si>
  <si>
    <t>33041119780726</t>
  </si>
  <si>
    <t>1315731</t>
  </si>
  <si>
    <t>陆掌森</t>
  </si>
  <si>
    <t>33041119570812</t>
  </si>
  <si>
    <t>8336216</t>
  </si>
  <si>
    <t>张建军</t>
  </si>
  <si>
    <t>33070219701118</t>
  </si>
  <si>
    <t>1301777</t>
  </si>
  <si>
    <t>罗天飞</t>
  </si>
  <si>
    <t>41302619670721</t>
  </si>
  <si>
    <t>1885833</t>
  </si>
  <si>
    <t>王文革</t>
  </si>
  <si>
    <t>33062319680518</t>
  </si>
  <si>
    <t>1357530</t>
  </si>
  <si>
    <t>嘉兴市昭牧农业科技有限公司</t>
  </si>
  <si>
    <t>33040219901023</t>
  </si>
  <si>
    <t>1395730</t>
  </si>
  <si>
    <t>杜梅羊</t>
  </si>
  <si>
    <t>33062219610814</t>
  </si>
  <si>
    <t>1520573</t>
  </si>
  <si>
    <t>王为龙</t>
  </si>
  <si>
    <t>33062319680703</t>
  </si>
  <si>
    <t>1396734</t>
  </si>
  <si>
    <t>方国军</t>
  </si>
  <si>
    <t>33062319671127</t>
  </si>
  <si>
    <t>1375832</t>
  </si>
  <si>
    <t>张忠良</t>
  </si>
  <si>
    <t>33062319650209</t>
  </si>
  <si>
    <t>王彭飞</t>
  </si>
  <si>
    <t>33062319640405</t>
  </si>
  <si>
    <t>1366675</t>
  </si>
  <si>
    <t>魏志强</t>
  </si>
  <si>
    <t>34260119671214</t>
  </si>
  <si>
    <t>江平</t>
  </si>
  <si>
    <t>34260119761202</t>
  </si>
  <si>
    <t>1524019</t>
  </si>
  <si>
    <t>王春军</t>
  </si>
  <si>
    <t>33062319730718</t>
  </si>
  <si>
    <t>1358736</t>
  </si>
  <si>
    <t>任培华</t>
  </si>
  <si>
    <t>33062319711105</t>
  </si>
  <si>
    <t>1373258</t>
  </si>
  <si>
    <t>冯金水</t>
  </si>
  <si>
    <t>33041119540428</t>
  </si>
  <si>
    <t>1516731</t>
  </si>
  <si>
    <t>顾冻兴</t>
  </si>
  <si>
    <t>王店镇</t>
  </si>
  <si>
    <t>33041119710220</t>
  </si>
  <si>
    <t>徐林和</t>
  </si>
  <si>
    <t>33041119601017</t>
  </si>
  <si>
    <t>1373683</t>
  </si>
  <si>
    <t>夏绍荣</t>
  </si>
  <si>
    <t>34260119720716</t>
  </si>
  <si>
    <t>1338863</t>
  </si>
  <si>
    <t>孙书生</t>
  </si>
  <si>
    <t>34262219730310</t>
  </si>
  <si>
    <t>1595836</t>
  </si>
  <si>
    <t>朱运康</t>
  </si>
  <si>
    <t>34260119890121</t>
  </si>
  <si>
    <t>1385655</t>
  </si>
  <si>
    <t>夏旭东</t>
  </si>
  <si>
    <t>34260119860829</t>
  </si>
  <si>
    <t>1328230</t>
  </si>
  <si>
    <t>殷宝勤</t>
  </si>
  <si>
    <t>34260119731221</t>
  </si>
  <si>
    <t>1380673</t>
  </si>
  <si>
    <t>盛红青</t>
  </si>
  <si>
    <t>34262219770211</t>
  </si>
  <si>
    <t>1313622</t>
  </si>
  <si>
    <t>骆功兵</t>
  </si>
  <si>
    <t>32082319661221</t>
  </si>
  <si>
    <t>1358642</t>
  </si>
  <si>
    <t>夏永红</t>
  </si>
  <si>
    <t>34260119780109</t>
  </si>
  <si>
    <t>1596834</t>
  </si>
  <si>
    <t>魏强</t>
  </si>
  <si>
    <t>34260119840401</t>
  </si>
  <si>
    <t>1325090</t>
  </si>
  <si>
    <t>吴文荣</t>
  </si>
  <si>
    <t>33062319620721</t>
  </si>
  <si>
    <t>1375836</t>
  </si>
  <si>
    <t>张成林</t>
  </si>
  <si>
    <t>33062319630421</t>
  </si>
  <si>
    <t>1835731</t>
  </si>
  <si>
    <t>车学平</t>
  </si>
  <si>
    <t>34260119640311</t>
  </si>
  <si>
    <t>1361565</t>
  </si>
  <si>
    <t>何文涛</t>
  </si>
  <si>
    <t>34260119911115</t>
  </si>
  <si>
    <t>1302099</t>
  </si>
  <si>
    <t>吴云标</t>
  </si>
  <si>
    <t>33062319681224</t>
  </si>
  <si>
    <t>张炳生</t>
  </si>
  <si>
    <t>34262219630521</t>
  </si>
  <si>
    <t>1825656</t>
  </si>
  <si>
    <t>沈华昉</t>
  </si>
  <si>
    <t>33041119810704</t>
  </si>
  <si>
    <t>钱方多</t>
  </si>
  <si>
    <t>33062319650725</t>
  </si>
  <si>
    <t>1836835</t>
  </si>
  <si>
    <t>姜中科</t>
  </si>
  <si>
    <t>34260119650225</t>
  </si>
  <si>
    <t>1311681</t>
  </si>
  <si>
    <t>宋丰道</t>
  </si>
  <si>
    <t>34262219660313</t>
  </si>
  <si>
    <t>1335605</t>
  </si>
  <si>
    <t>吴刚军</t>
  </si>
  <si>
    <t>33062319760311</t>
  </si>
  <si>
    <t>1376145</t>
  </si>
  <si>
    <t>魏元五</t>
  </si>
  <si>
    <t>34260119750115</t>
  </si>
  <si>
    <t>1336236</t>
  </si>
  <si>
    <t>毕早东</t>
  </si>
  <si>
    <t>34260119700101</t>
  </si>
  <si>
    <t>1836732</t>
  </si>
  <si>
    <t>郑志文</t>
  </si>
  <si>
    <t>33062319711101</t>
  </si>
  <si>
    <t>1373249</t>
  </si>
  <si>
    <t>魏丰</t>
  </si>
  <si>
    <t>34260119821115</t>
  </si>
  <si>
    <t>1825832</t>
  </si>
  <si>
    <t>董炳华</t>
  </si>
  <si>
    <t>33041119820119</t>
  </si>
  <si>
    <t>1385733</t>
  </si>
  <si>
    <t>王成根</t>
  </si>
  <si>
    <t>34260119670121</t>
  </si>
  <si>
    <t>1321637</t>
  </si>
  <si>
    <t>赵怀东</t>
  </si>
  <si>
    <t>33062319691124</t>
  </si>
  <si>
    <t>1596735</t>
  </si>
  <si>
    <t>赵兴时</t>
  </si>
  <si>
    <t>33062319600522</t>
  </si>
  <si>
    <t>1582438</t>
  </si>
  <si>
    <t>朱宝仓</t>
  </si>
  <si>
    <t>34262219640318</t>
  </si>
  <si>
    <t>1365660</t>
  </si>
  <si>
    <t>孙业国</t>
  </si>
  <si>
    <t>34262219670714</t>
  </si>
  <si>
    <t>1588837</t>
  </si>
  <si>
    <t>孙业长</t>
  </si>
  <si>
    <t>34260119640517</t>
  </si>
  <si>
    <t>1582574</t>
  </si>
  <si>
    <t>马苗芹</t>
  </si>
  <si>
    <t>33062319570701</t>
  </si>
  <si>
    <t>1515738</t>
  </si>
  <si>
    <t>张爱娟</t>
  </si>
  <si>
    <t>33062319660903</t>
  </si>
  <si>
    <t>1521593</t>
  </si>
  <si>
    <t>夏柱荣</t>
  </si>
  <si>
    <t>34262219680602</t>
  </si>
  <si>
    <t>1886830</t>
  </si>
  <si>
    <t>沈爱明</t>
  </si>
  <si>
    <t>33041119640409</t>
  </si>
  <si>
    <t>1358633</t>
  </si>
  <si>
    <t>符义松</t>
  </si>
  <si>
    <t>34262219740804</t>
  </si>
  <si>
    <t>1373642</t>
  </si>
  <si>
    <t>周张荣</t>
  </si>
  <si>
    <t>33062219641021</t>
  </si>
  <si>
    <t>1836738</t>
  </si>
  <si>
    <t>朱晓仓</t>
  </si>
  <si>
    <t>34262219640420</t>
  </si>
  <si>
    <t>1585739</t>
  </si>
  <si>
    <t>王如云</t>
  </si>
  <si>
    <t>33062219541112</t>
  </si>
  <si>
    <t>1875732</t>
  </si>
  <si>
    <t>夏春应</t>
  </si>
  <si>
    <t>34262219710216</t>
  </si>
  <si>
    <t>1599032</t>
  </si>
  <si>
    <t>徐月林</t>
  </si>
  <si>
    <t>33041119661223</t>
  </si>
  <si>
    <t>1308563</t>
  </si>
  <si>
    <t>祝昌苗</t>
  </si>
  <si>
    <t>33062319660529</t>
  </si>
  <si>
    <t>1338585</t>
  </si>
  <si>
    <t>吴幼明</t>
  </si>
  <si>
    <t>33062319580608</t>
  </si>
  <si>
    <t>1385857</t>
  </si>
  <si>
    <t>章林建</t>
  </si>
  <si>
    <t>33068319890204</t>
  </si>
  <si>
    <t>1888870</t>
  </si>
  <si>
    <t>孙业保</t>
  </si>
  <si>
    <t>34262219640516</t>
  </si>
  <si>
    <t>1308561</t>
  </si>
  <si>
    <t>杜善兴</t>
  </si>
  <si>
    <t>33062319570513</t>
  </si>
  <si>
    <t>1386730</t>
  </si>
  <si>
    <t>陈先申</t>
  </si>
  <si>
    <t>34262219581215</t>
  </si>
  <si>
    <t>1328573</t>
  </si>
  <si>
    <t>严正和</t>
  </si>
  <si>
    <t>33041119621128</t>
  </si>
  <si>
    <t>1502431</t>
  </si>
  <si>
    <t>袁世好</t>
  </si>
  <si>
    <t>34260119680803</t>
  </si>
  <si>
    <t>1586831</t>
  </si>
  <si>
    <t>魏道云</t>
  </si>
  <si>
    <t>34260119670723</t>
  </si>
  <si>
    <t>1351136</t>
  </si>
  <si>
    <t>闾华良</t>
  </si>
  <si>
    <t>33062319660816</t>
  </si>
  <si>
    <t>1375853</t>
  </si>
  <si>
    <t>魏道付</t>
  </si>
  <si>
    <t>34260119770525</t>
  </si>
  <si>
    <t>1825830</t>
  </si>
  <si>
    <t>张海江</t>
  </si>
  <si>
    <t>33062319700413</t>
  </si>
  <si>
    <t>1886804</t>
  </si>
  <si>
    <t>李少云</t>
  </si>
  <si>
    <t>34260119651206</t>
  </si>
  <si>
    <t>1309563</t>
  </si>
  <si>
    <t>郭安锁</t>
  </si>
  <si>
    <t>34262219700723</t>
  </si>
  <si>
    <t>1582570</t>
  </si>
  <si>
    <t>杨仕标</t>
  </si>
  <si>
    <t>34262219790724</t>
  </si>
  <si>
    <t>1739468</t>
  </si>
  <si>
    <t>宛敏虎</t>
  </si>
  <si>
    <t>34262219721126</t>
  </si>
  <si>
    <t>1735419</t>
  </si>
  <si>
    <t>李良庆</t>
  </si>
  <si>
    <t>33062319630712</t>
  </si>
  <si>
    <t>1595839</t>
  </si>
  <si>
    <t>徐正田</t>
  </si>
  <si>
    <t>34260119620924</t>
  </si>
  <si>
    <t>1325230</t>
  </si>
  <si>
    <t>丁云华</t>
  </si>
  <si>
    <t>33041119680808</t>
  </si>
  <si>
    <t>罗海来</t>
  </si>
  <si>
    <t>32082219780915</t>
  </si>
  <si>
    <t>1395737</t>
  </si>
  <si>
    <t>陈建民</t>
  </si>
  <si>
    <t>33041119680628</t>
  </si>
  <si>
    <t>1350573</t>
  </si>
  <si>
    <t>董生根</t>
  </si>
  <si>
    <t>33062319570914</t>
  </si>
  <si>
    <t>1595837</t>
  </si>
  <si>
    <t>徐宣强</t>
  </si>
  <si>
    <t>34262219660102</t>
  </si>
  <si>
    <t>吴志泉</t>
  </si>
  <si>
    <t>33062319680125</t>
  </si>
  <si>
    <t>1381965</t>
  </si>
  <si>
    <t>魏元爱</t>
  </si>
  <si>
    <t>34260119621029</t>
  </si>
  <si>
    <t>1875733</t>
  </si>
  <si>
    <t>宛敏胜</t>
  </si>
  <si>
    <t>34262219710810</t>
  </si>
  <si>
    <t>1866836</t>
  </si>
  <si>
    <t>竹财华</t>
  </si>
  <si>
    <t>33062319671001</t>
  </si>
  <si>
    <t>1362156</t>
  </si>
  <si>
    <t>林玲苗</t>
  </si>
  <si>
    <t>33062219671004</t>
  </si>
  <si>
    <t>1373649</t>
  </si>
  <si>
    <t>马黎江</t>
  </si>
  <si>
    <t>33068319850718</t>
  </si>
  <si>
    <t>张幼正</t>
  </si>
  <si>
    <t>33062319601104</t>
  </si>
  <si>
    <t>1375806</t>
  </si>
  <si>
    <t>沈忠林</t>
  </si>
  <si>
    <t>33062319690903</t>
  </si>
  <si>
    <t>张善尧</t>
  </si>
  <si>
    <t>33062319500919</t>
  </si>
  <si>
    <t>1396751</t>
  </si>
  <si>
    <t>毕晓飞</t>
  </si>
  <si>
    <t>34260119880411</t>
  </si>
  <si>
    <t>1356445</t>
  </si>
  <si>
    <t>赵青苗</t>
  </si>
  <si>
    <t>33062319661213</t>
  </si>
  <si>
    <t>1585830</t>
  </si>
  <si>
    <t>张永乔</t>
  </si>
  <si>
    <t>33062319550926</t>
  </si>
  <si>
    <t>1599035</t>
  </si>
  <si>
    <t>陈苗娟</t>
  </si>
  <si>
    <t>33062319641218</t>
  </si>
  <si>
    <t>1367577</t>
  </si>
  <si>
    <t>张幼良</t>
  </si>
  <si>
    <t>33062319741117</t>
  </si>
  <si>
    <t>1506730</t>
  </si>
  <si>
    <t>章长中</t>
  </si>
  <si>
    <t>34262219660907</t>
  </si>
  <si>
    <t>1599034</t>
  </si>
  <si>
    <t>陈卫根</t>
  </si>
  <si>
    <t>33062319640106</t>
  </si>
  <si>
    <t>孙茂强</t>
  </si>
  <si>
    <t>34260119830209</t>
  </si>
  <si>
    <t>1373689</t>
  </si>
  <si>
    <t>颜国林</t>
  </si>
  <si>
    <t>33062219670913</t>
  </si>
  <si>
    <t>王江泾、王店</t>
  </si>
  <si>
    <t>沈林国</t>
  </si>
  <si>
    <t>33062319630312</t>
  </si>
  <si>
    <t>1886832</t>
  </si>
  <si>
    <t>郑永军</t>
  </si>
  <si>
    <t>33062319790708</t>
  </si>
  <si>
    <t>1835735</t>
  </si>
  <si>
    <t>姜加栓</t>
  </si>
  <si>
    <t>34262219710606</t>
  </si>
  <si>
    <t>1321632</t>
  </si>
  <si>
    <t>郭安才</t>
  </si>
  <si>
    <t>34262219650828</t>
  </si>
  <si>
    <t>1395732</t>
  </si>
  <si>
    <t>朱志明</t>
  </si>
  <si>
    <t>33040219670316</t>
  </si>
  <si>
    <t>1395738</t>
  </si>
  <si>
    <t>柳小杭</t>
  </si>
  <si>
    <t>32038219841218</t>
  </si>
  <si>
    <t>1599036</t>
  </si>
  <si>
    <t>俞小祥</t>
  </si>
  <si>
    <t>33041119670117</t>
  </si>
  <si>
    <t>1395733</t>
  </si>
  <si>
    <t>徐咬男</t>
  </si>
  <si>
    <t>33041119681123</t>
  </si>
  <si>
    <t>1317558</t>
  </si>
  <si>
    <t>沈华中</t>
  </si>
  <si>
    <t>王江泾镇</t>
  </si>
  <si>
    <t>33041119730407</t>
  </si>
  <si>
    <t>1885734</t>
  </si>
  <si>
    <t>新塍镇、王江泾镇、洪合镇、新城</t>
  </si>
  <si>
    <t>向进</t>
  </si>
  <si>
    <t>34260119720505</t>
  </si>
  <si>
    <t>1364197</t>
  </si>
  <si>
    <t>王江泾、油车港</t>
  </si>
  <si>
    <t>徐于康</t>
  </si>
  <si>
    <t>34260119881206</t>
  </si>
  <si>
    <t>1776443</t>
  </si>
  <si>
    <t>韩道宇</t>
  </si>
  <si>
    <t>34242319710701</t>
  </si>
  <si>
    <t>1386251</t>
  </si>
  <si>
    <t>孙功成</t>
  </si>
  <si>
    <t>34262219780223</t>
  </si>
  <si>
    <t>1381271</t>
  </si>
  <si>
    <t>孙功柱</t>
  </si>
  <si>
    <t>34260119730109</t>
  </si>
  <si>
    <t>1381272</t>
  </si>
  <si>
    <t>谈克长</t>
  </si>
  <si>
    <t>34260119740523</t>
  </si>
  <si>
    <t>1538512</t>
  </si>
  <si>
    <t>金柱</t>
  </si>
  <si>
    <t>34262219880304</t>
  </si>
  <si>
    <t>1505148</t>
  </si>
  <si>
    <t>陈良满</t>
  </si>
  <si>
    <t>34260119660309</t>
  </si>
  <si>
    <t>1377109</t>
  </si>
  <si>
    <t>徐国兵</t>
  </si>
  <si>
    <t>34260119721112</t>
  </si>
  <si>
    <t>1511565</t>
  </si>
  <si>
    <t>徐宣胜</t>
  </si>
  <si>
    <t>34262219720706</t>
  </si>
  <si>
    <t>1377615</t>
  </si>
  <si>
    <t>毕春荣</t>
  </si>
  <si>
    <t>34260119700819</t>
  </si>
  <si>
    <t>1505640</t>
  </si>
  <si>
    <t>李声权</t>
  </si>
  <si>
    <t>34260119651104</t>
  </si>
  <si>
    <t>1358553</t>
  </si>
  <si>
    <t>廖家民</t>
  </si>
  <si>
    <t>41302619640506</t>
  </si>
  <si>
    <t>1559529</t>
  </si>
  <si>
    <t>张运祥</t>
  </si>
  <si>
    <t>34242619620417</t>
  </si>
  <si>
    <t>1357531</t>
  </si>
  <si>
    <t>翟大伟</t>
  </si>
  <si>
    <t>34260119710429</t>
  </si>
  <si>
    <t>1525262</t>
  </si>
  <si>
    <t>李惠惠</t>
  </si>
  <si>
    <t>34260119921112</t>
  </si>
  <si>
    <t>1871551</t>
  </si>
  <si>
    <t>徐济栓</t>
  </si>
  <si>
    <t>34260119650205</t>
  </si>
  <si>
    <t>1826736</t>
  </si>
  <si>
    <t>姚忠保</t>
  </si>
  <si>
    <t>34260119771103</t>
  </si>
  <si>
    <t>孙文祥</t>
  </si>
  <si>
    <t>34262219851028</t>
  </si>
  <si>
    <t>1813002</t>
  </si>
  <si>
    <t>周启兴</t>
  </si>
  <si>
    <t>34242619710203</t>
  </si>
  <si>
    <t>1375808</t>
  </si>
  <si>
    <t>谢本胜</t>
  </si>
  <si>
    <t>34260119741214</t>
  </si>
  <si>
    <t>1829785</t>
  </si>
  <si>
    <t>夏立雄</t>
  </si>
  <si>
    <t>34260119620125</t>
  </si>
  <si>
    <t>范国民</t>
  </si>
  <si>
    <t>33041119700124</t>
  </si>
  <si>
    <t>毕光新</t>
  </si>
  <si>
    <t>34260119661123</t>
  </si>
  <si>
    <t>1590569</t>
  </si>
  <si>
    <t>姜定升</t>
  </si>
  <si>
    <t>34262219700929</t>
  </si>
  <si>
    <t>1506254</t>
  </si>
  <si>
    <t>陈鹏</t>
  </si>
  <si>
    <t>34262219901228</t>
  </si>
  <si>
    <t>1520983</t>
  </si>
  <si>
    <t>杜海斌</t>
  </si>
  <si>
    <t>33062219700726</t>
  </si>
  <si>
    <t>1358739</t>
  </si>
  <si>
    <t>胡万林</t>
  </si>
  <si>
    <t>34262319860715</t>
  </si>
  <si>
    <t>1826846</t>
  </si>
  <si>
    <t>孙卫民</t>
  </si>
  <si>
    <t>34262219810618</t>
  </si>
  <si>
    <t>1386529</t>
  </si>
  <si>
    <t>徐志荣</t>
  </si>
  <si>
    <t>33041119680318</t>
  </si>
  <si>
    <t>1381909</t>
  </si>
  <si>
    <t>张福寿</t>
  </si>
  <si>
    <t>33062219650109</t>
  </si>
  <si>
    <t>魏道长</t>
  </si>
  <si>
    <t>34260119660210</t>
  </si>
  <si>
    <t>1366154</t>
  </si>
  <si>
    <t>孟国芳</t>
  </si>
  <si>
    <t>33041119600409</t>
  </si>
  <si>
    <t>1373644</t>
  </si>
  <si>
    <t>张金荣</t>
  </si>
  <si>
    <t>33041119580922</t>
  </si>
  <si>
    <t>1381940</t>
  </si>
  <si>
    <t>季加强</t>
  </si>
  <si>
    <t>33041119650515</t>
  </si>
  <si>
    <t>1325573</t>
  </si>
  <si>
    <t>谢思田</t>
  </si>
  <si>
    <r>
      <rPr>
        <sz val="10"/>
        <color indexed="8"/>
        <rFont val="宋体"/>
        <charset val="134"/>
      </rPr>
      <t>秀洲区</t>
    </r>
  </si>
  <si>
    <r>
      <rPr>
        <sz val="10"/>
        <color indexed="8"/>
        <rFont val="宋体"/>
        <charset val="134"/>
      </rPr>
      <t>王江泾镇</t>
    </r>
  </si>
  <si>
    <t>34082319701220</t>
  </si>
  <si>
    <t>1396732</t>
  </si>
  <si>
    <t>卜泽年</t>
  </si>
  <si>
    <t>34260119671212</t>
  </si>
  <si>
    <t>张永林</t>
  </si>
  <si>
    <t>33041119730303</t>
  </si>
  <si>
    <t>1895739</t>
  </si>
  <si>
    <t>汪明秀</t>
  </si>
  <si>
    <t>34082319720903</t>
  </si>
  <si>
    <t>1526833</t>
  </si>
  <si>
    <t>周新民</t>
  </si>
  <si>
    <t>34282319641207</t>
  </si>
  <si>
    <t>1988432</t>
  </si>
  <si>
    <t>王苗英</t>
  </si>
  <si>
    <t>33062219720804</t>
  </si>
  <si>
    <t>1381952</t>
  </si>
  <si>
    <t>姚忠林</t>
  </si>
  <si>
    <t>34260119710513</t>
  </si>
  <si>
    <t>1589551</t>
  </si>
  <si>
    <t>王宏伦</t>
  </si>
  <si>
    <t>34260119690121</t>
  </si>
  <si>
    <t>1802026</t>
  </si>
  <si>
    <t>卓发石</t>
  </si>
  <si>
    <t>35012619780610</t>
  </si>
  <si>
    <t>1360573</t>
  </si>
  <si>
    <t>张福荣</t>
  </si>
  <si>
    <t>33041119551008</t>
  </si>
  <si>
    <t>1395735</t>
  </si>
  <si>
    <t>张仁知</t>
  </si>
  <si>
    <t>34262319680125</t>
  </si>
  <si>
    <t>1866832</t>
  </si>
  <si>
    <t>马振海</t>
  </si>
  <si>
    <t>33062219760919</t>
  </si>
  <si>
    <t>1595853</t>
  </si>
  <si>
    <t>潘孝勇</t>
  </si>
  <si>
    <t>34242319820908</t>
  </si>
  <si>
    <t>1813618</t>
  </si>
  <si>
    <t>孟祥成</t>
  </si>
  <si>
    <t>32092219610904</t>
  </si>
  <si>
    <t>张世禄</t>
  </si>
  <si>
    <t>33041119661120</t>
  </si>
  <si>
    <t>1306753</t>
  </si>
  <si>
    <t>凌云升</t>
  </si>
  <si>
    <t>34260119900429</t>
  </si>
  <si>
    <t>1809663</t>
  </si>
  <si>
    <t>吴明稳</t>
  </si>
  <si>
    <t>34260119621009</t>
  </si>
  <si>
    <t>廖家强</t>
  </si>
  <si>
    <t>41302619661220</t>
  </si>
  <si>
    <t>1321633</t>
  </si>
  <si>
    <t>黄金林</t>
  </si>
  <si>
    <t>新塍镇</t>
  </si>
  <si>
    <t>33041119680707</t>
  </si>
  <si>
    <t>1381941</t>
  </si>
  <si>
    <t>新城街道、新塍镇</t>
  </si>
  <si>
    <t>杨颖烽</t>
  </si>
  <si>
    <t>新塍、城南</t>
  </si>
  <si>
    <t>周茹妹</t>
  </si>
  <si>
    <t>33041119701226</t>
  </si>
  <si>
    <t>凌宝传</t>
  </si>
  <si>
    <t>33041119650801</t>
  </si>
  <si>
    <t>黄建国</t>
  </si>
  <si>
    <t>33041119770331</t>
  </si>
  <si>
    <t>1375739</t>
  </si>
  <si>
    <t>鲁荣兵</t>
  </si>
  <si>
    <t>34262219701016</t>
  </si>
  <si>
    <t>1875735</t>
  </si>
  <si>
    <t>孙卫东</t>
  </si>
  <si>
    <t>34262219690825</t>
  </si>
  <si>
    <t>1588831</t>
  </si>
  <si>
    <t>山雨生</t>
  </si>
  <si>
    <t>33041119490424</t>
  </si>
  <si>
    <t>1306758</t>
  </si>
  <si>
    <t>叶永春</t>
  </si>
  <si>
    <t>33041119591027</t>
  </si>
  <si>
    <t>1373646</t>
  </si>
  <si>
    <t>张国华</t>
  </si>
  <si>
    <t>34262219660808</t>
  </si>
  <si>
    <t>1396730</t>
  </si>
  <si>
    <t>王洪华</t>
  </si>
  <si>
    <t>34260119790307</t>
  </si>
  <si>
    <t>1386731</t>
  </si>
  <si>
    <t>徐晓旭</t>
  </si>
  <si>
    <t>34262219750608</t>
  </si>
  <si>
    <t>裴学年</t>
  </si>
  <si>
    <t>34262319640412</t>
  </si>
  <si>
    <t>1356733</t>
  </si>
  <si>
    <t>程自发</t>
  </si>
  <si>
    <t>34262219750708</t>
  </si>
  <si>
    <t>1377613</t>
  </si>
  <si>
    <t>王成兵</t>
  </si>
  <si>
    <t>34262219831111</t>
  </si>
  <si>
    <t>1535662</t>
  </si>
  <si>
    <t>沈煜良</t>
  </si>
  <si>
    <t>33041119880404</t>
  </si>
  <si>
    <t>汪明飞</t>
  </si>
  <si>
    <t>34082319780401</t>
  </si>
  <si>
    <t>1835724</t>
  </si>
  <si>
    <t>赵伟</t>
  </si>
  <si>
    <t>33041119730412</t>
  </si>
  <si>
    <t>1585838</t>
  </si>
  <si>
    <t>钟强胜</t>
  </si>
  <si>
    <t>33041119830103</t>
  </si>
  <si>
    <t>1895174</t>
  </si>
  <si>
    <t>徐国强</t>
  </si>
  <si>
    <t>34262219771219</t>
  </si>
  <si>
    <t>王加成</t>
  </si>
  <si>
    <t>34260119751119</t>
  </si>
  <si>
    <t>1829792</t>
  </si>
  <si>
    <t>张明荣</t>
  </si>
  <si>
    <t>33041119631202</t>
  </si>
  <si>
    <t>盛扣柱</t>
  </si>
  <si>
    <t>34262219760105</t>
  </si>
  <si>
    <t>1306750</t>
  </si>
  <si>
    <t>俞荣强</t>
  </si>
  <si>
    <t>33041119631219</t>
  </si>
  <si>
    <t>1351135</t>
  </si>
  <si>
    <t>高晓冬</t>
  </si>
  <si>
    <t>34262219691104</t>
  </si>
  <si>
    <t>孙武年</t>
  </si>
  <si>
    <t>34260119730410</t>
  </si>
  <si>
    <t>1373682</t>
  </si>
  <si>
    <t>孙周</t>
  </si>
  <si>
    <t>34262219751025</t>
  </si>
  <si>
    <t>郑叶青</t>
  </si>
  <si>
    <t>33041119820831</t>
  </si>
  <si>
    <t>1373825</t>
  </si>
  <si>
    <t>徐卫英</t>
  </si>
  <si>
    <t>33041119620102</t>
  </si>
  <si>
    <t>1506833</t>
  </si>
  <si>
    <t>孙照正</t>
  </si>
  <si>
    <t>34262219640118</t>
  </si>
  <si>
    <t>1318536</t>
  </si>
  <si>
    <t>杨玉灿</t>
  </si>
  <si>
    <t>33041119631231</t>
  </si>
  <si>
    <t>1515734</t>
  </si>
  <si>
    <t>张民好</t>
  </si>
  <si>
    <t>34262219660709</t>
  </si>
  <si>
    <t>边洪亮</t>
  </si>
  <si>
    <t>33041119761103</t>
  </si>
  <si>
    <t>1370573</t>
  </si>
  <si>
    <t>金夫根</t>
  </si>
  <si>
    <t>33041119660305</t>
  </si>
  <si>
    <t>章文斌</t>
  </si>
  <si>
    <t>33041119740630</t>
  </si>
  <si>
    <t>1358644</t>
  </si>
  <si>
    <t>向玉照</t>
  </si>
  <si>
    <t>34260119791006</t>
  </si>
  <si>
    <t>1363639</t>
  </si>
  <si>
    <t>沐先俊</t>
  </si>
  <si>
    <t>34260119680516</t>
  </si>
  <si>
    <t>1373687</t>
  </si>
  <si>
    <t>王江泾、新塍</t>
  </si>
  <si>
    <t>朱金芳</t>
  </si>
  <si>
    <t>33041119711123</t>
  </si>
  <si>
    <t>1365573</t>
  </si>
  <si>
    <t>翟连红</t>
  </si>
  <si>
    <t>34260119720817</t>
  </si>
  <si>
    <t>1825732</t>
  </si>
  <si>
    <t>陆水锋</t>
  </si>
  <si>
    <t>33041119880318</t>
  </si>
  <si>
    <t>翟四九</t>
  </si>
  <si>
    <t>34260119671225</t>
  </si>
  <si>
    <t>1586182</t>
  </si>
  <si>
    <t>孙斌</t>
  </si>
  <si>
    <t>34262219700628</t>
  </si>
  <si>
    <t>1373259</t>
  </si>
  <si>
    <t>33041119740621</t>
  </si>
  <si>
    <t>陈昌国</t>
  </si>
  <si>
    <t>34262219680509</t>
  </si>
  <si>
    <t>1585169</t>
  </si>
  <si>
    <t>王守柱</t>
  </si>
  <si>
    <t>34262219560712</t>
  </si>
  <si>
    <t>1596836</t>
  </si>
  <si>
    <t>何建忠</t>
  </si>
  <si>
    <t>33041119780323</t>
  </si>
  <si>
    <t>1595831</t>
  </si>
  <si>
    <t>杜苗月</t>
  </si>
  <si>
    <t>33062319561207</t>
  </si>
  <si>
    <t>1350625</t>
  </si>
  <si>
    <t>王国荣</t>
  </si>
  <si>
    <t>33041119740420</t>
  </si>
  <si>
    <t>新塍镇、王店</t>
  </si>
  <si>
    <t>孙功凯</t>
  </si>
  <si>
    <t>34262219660119</t>
  </si>
  <si>
    <t>1306751</t>
  </si>
  <si>
    <t>钱新明</t>
  </si>
  <si>
    <t>33041119691103</t>
  </si>
  <si>
    <t>1300421</t>
  </si>
  <si>
    <t>骆朝祥</t>
  </si>
  <si>
    <t>33041119660112</t>
  </si>
  <si>
    <t>1375733</t>
  </si>
  <si>
    <t>张利民</t>
  </si>
  <si>
    <t>33041119600913</t>
  </si>
  <si>
    <t>1386732</t>
  </si>
  <si>
    <t>李荣亮</t>
  </si>
  <si>
    <t>32092519710317</t>
  </si>
  <si>
    <t>1770573</t>
  </si>
  <si>
    <t>俞海</t>
  </si>
  <si>
    <t>33041119681105</t>
  </si>
  <si>
    <t>缪志庆</t>
  </si>
  <si>
    <t>33041119620427</t>
  </si>
  <si>
    <t>1303367</t>
  </si>
  <si>
    <t>王江泾、新塍镇</t>
  </si>
  <si>
    <t>凌建新</t>
  </si>
  <si>
    <t>33041119701225</t>
  </si>
  <si>
    <t>1351132</t>
  </si>
  <si>
    <t>张掌荣</t>
  </si>
  <si>
    <t>33041119580112</t>
  </si>
  <si>
    <t>1585832</t>
  </si>
  <si>
    <t>王林法</t>
  </si>
  <si>
    <t>33041119620808</t>
  </si>
  <si>
    <t>1330573</t>
  </si>
  <si>
    <t>山林根</t>
  </si>
  <si>
    <t>33041119670714</t>
  </si>
  <si>
    <t>1375807</t>
  </si>
  <si>
    <t>王才尧</t>
  </si>
  <si>
    <t>33041119520305</t>
  </si>
  <si>
    <t>1325091</t>
  </si>
  <si>
    <t>潘关荣</t>
  </si>
  <si>
    <t>33041119550129</t>
  </si>
  <si>
    <t>1375071</t>
  </si>
  <si>
    <t>夏伯荣</t>
  </si>
  <si>
    <t>33041119640130</t>
  </si>
  <si>
    <t>1373648</t>
  </si>
  <si>
    <t>张桂明</t>
  </si>
  <si>
    <t>33041119710914</t>
  </si>
  <si>
    <t>1582430</t>
  </si>
  <si>
    <t>陈忠土</t>
  </si>
  <si>
    <t>33041119630509</t>
  </si>
  <si>
    <t>陈永梁</t>
  </si>
  <si>
    <t>33041119791210</t>
  </si>
  <si>
    <t>1336231</t>
  </si>
  <si>
    <t>钮松良</t>
  </si>
  <si>
    <t>33041119680126</t>
  </si>
  <si>
    <t>范志荣</t>
  </si>
  <si>
    <t>33040219670610</t>
  </si>
  <si>
    <t>1318534</t>
  </si>
  <si>
    <t>高阿庭</t>
  </si>
  <si>
    <t>33041119630511</t>
  </si>
  <si>
    <t>1595737</t>
  </si>
  <si>
    <t>孙功富</t>
  </si>
  <si>
    <t>34260119720616</t>
  </si>
  <si>
    <t>1381455</t>
  </si>
  <si>
    <t>张丽英</t>
  </si>
  <si>
    <t>33041119630428</t>
  </si>
  <si>
    <t>1373827</t>
  </si>
  <si>
    <t>徐叶兵</t>
  </si>
  <si>
    <t>34262219700915</t>
  </si>
  <si>
    <t>1375734</t>
  </si>
  <si>
    <t>徐济强</t>
  </si>
  <si>
    <t>34260119790611</t>
  </si>
  <si>
    <t>1300456</t>
  </si>
  <si>
    <t>顾林云</t>
  </si>
  <si>
    <t>33041119580623</t>
  </si>
  <si>
    <t>1515740</t>
  </si>
  <si>
    <t>周忠良</t>
  </si>
  <si>
    <t>33041119700725</t>
  </si>
  <si>
    <t>1381933</t>
  </si>
  <si>
    <t>浙江禾天下种业有限公司</t>
  </si>
  <si>
    <t>33048219951202</t>
  </si>
  <si>
    <t>1585834</t>
  </si>
  <si>
    <t>张道广</t>
  </si>
  <si>
    <t>油车港</t>
  </si>
  <si>
    <t>32092219680728</t>
  </si>
  <si>
    <t>1373645</t>
  </si>
  <si>
    <t>王郑</t>
  </si>
  <si>
    <t>51032219760714</t>
  </si>
  <si>
    <t>1528480</t>
  </si>
  <si>
    <t>孟菊生</t>
  </si>
  <si>
    <t>33041119590914</t>
  </si>
  <si>
    <t>1896739</t>
  </si>
  <si>
    <t>韩永进</t>
  </si>
  <si>
    <t>34122219690912</t>
  </si>
  <si>
    <t>1310583</t>
  </si>
  <si>
    <t>谢国顺</t>
  </si>
  <si>
    <t>34282319680113</t>
  </si>
  <si>
    <t>1588830</t>
  </si>
  <si>
    <t>何友建</t>
  </si>
  <si>
    <t>34242319730725</t>
  </si>
  <si>
    <t>1876737</t>
  </si>
  <si>
    <t>张树良</t>
  </si>
  <si>
    <t>33040219791027</t>
  </si>
  <si>
    <t>1345630</t>
  </si>
  <si>
    <t>汪德勇</t>
  </si>
  <si>
    <t>41302619711229</t>
  </si>
  <si>
    <t>1885736</t>
  </si>
  <si>
    <t>许卫祥</t>
  </si>
  <si>
    <t>41302619640725</t>
  </si>
  <si>
    <t>夏丽红</t>
  </si>
  <si>
    <t>33040219841123</t>
  </si>
  <si>
    <t>许卫中</t>
  </si>
  <si>
    <t>41302619680205</t>
  </si>
  <si>
    <t>1358646</t>
  </si>
  <si>
    <t>梁柏裕</t>
  </si>
  <si>
    <t>33062219540811</t>
  </si>
  <si>
    <t>1506732</t>
  </si>
  <si>
    <t>王良富</t>
  </si>
  <si>
    <t>51032219860901</t>
  </si>
  <si>
    <t>1373829</t>
  </si>
  <si>
    <t>蒋仕流</t>
  </si>
  <si>
    <t>34260119780516</t>
  </si>
  <si>
    <t>1373265</t>
  </si>
  <si>
    <t>孙照好</t>
  </si>
  <si>
    <t>34262219690817</t>
  </si>
  <si>
    <t>谭兴奎</t>
  </si>
  <si>
    <t>51102319740407</t>
  </si>
  <si>
    <t>1526834</t>
  </si>
  <si>
    <t>洪建平</t>
  </si>
  <si>
    <t>33040219761116</t>
  </si>
  <si>
    <t>1390673</t>
  </si>
  <si>
    <t>周俊</t>
  </si>
  <si>
    <t>34082319910505</t>
  </si>
  <si>
    <t>1885646</t>
  </si>
  <si>
    <t>周桃会</t>
  </si>
  <si>
    <t>34082319631026</t>
  </si>
  <si>
    <t>1385623</t>
  </si>
  <si>
    <t>王林军</t>
  </si>
  <si>
    <t>33062219600912</t>
  </si>
  <si>
    <t>1364573</t>
  </si>
  <si>
    <t>杨寒生</t>
  </si>
  <si>
    <t>33041119631116</t>
  </si>
  <si>
    <t>许万春</t>
  </si>
  <si>
    <t>34260119631002</t>
  </si>
  <si>
    <t>1525623</t>
  </si>
  <si>
    <t>马建祥</t>
  </si>
  <si>
    <t>33062219760124</t>
  </si>
  <si>
    <t>1395739</t>
  </si>
  <si>
    <t>何友祥</t>
  </si>
  <si>
    <t>34242319771001</t>
  </si>
  <si>
    <t>王建明</t>
  </si>
  <si>
    <t>33062219630429</t>
  </si>
  <si>
    <t>1525730</t>
  </si>
  <si>
    <t>陈祖五</t>
  </si>
  <si>
    <t>33062319580916</t>
  </si>
  <si>
    <t>1375079</t>
  </si>
  <si>
    <t>冯秀康</t>
  </si>
  <si>
    <t>33062219671221</t>
  </si>
  <si>
    <t>1327673</t>
  </si>
  <si>
    <t>徐道法</t>
  </si>
  <si>
    <t>34262219690620</t>
  </si>
  <si>
    <t>1369679</t>
  </si>
  <si>
    <t>周成桂</t>
  </si>
  <si>
    <t>南湖区</t>
  </si>
  <si>
    <t>大桥镇</t>
  </si>
  <si>
    <t>34262319730913</t>
  </si>
  <si>
    <t>章国元</t>
  </si>
  <si>
    <t>33062519650609</t>
  </si>
  <si>
    <t>大桥、七星</t>
  </si>
  <si>
    <t>洪立仁</t>
  </si>
  <si>
    <t>34262219610323</t>
  </si>
  <si>
    <t>1885730</t>
  </si>
  <si>
    <t>曹新华</t>
  </si>
  <si>
    <t>33041119641018</t>
  </si>
  <si>
    <t>高建松</t>
  </si>
  <si>
    <t>33041119711126</t>
  </si>
  <si>
    <t>苗秀法</t>
  </si>
  <si>
    <t>33041119650403</t>
  </si>
  <si>
    <t>1875730</t>
  </si>
  <si>
    <t>张宗登</t>
  </si>
  <si>
    <t>34260119720819</t>
  </si>
  <si>
    <t>1306333</t>
  </si>
  <si>
    <t>孔德周</t>
  </si>
  <si>
    <t>33042119681201</t>
  </si>
  <si>
    <t>1366674</t>
  </si>
  <si>
    <t>陈炽武</t>
  </si>
  <si>
    <t>34262219691005</t>
  </si>
  <si>
    <t>1988332</t>
  </si>
  <si>
    <t>朱光掌</t>
  </si>
  <si>
    <t>34262219670312</t>
  </si>
  <si>
    <t>李跃东</t>
  </si>
  <si>
    <t>34262219781214</t>
  </si>
  <si>
    <t>1375077</t>
  </si>
  <si>
    <t>盛招龙</t>
  </si>
  <si>
    <t>33041119640517</t>
  </si>
  <si>
    <t>何春生</t>
  </si>
  <si>
    <t>34262319840212</t>
  </si>
  <si>
    <t>1395734</t>
  </si>
  <si>
    <t>沐平凡</t>
  </si>
  <si>
    <t>34260119830215</t>
  </si>
  <si>
    <t>1829752</t>
  </si>
  <si>
    <t>徐俊成</t>
  </si>
  <si>
    <t>34260119750406</t>
  </si>
  <si>
    <t>1321635</t>
  </si>
  <si>
    <t>圣业生</t>
  </si>
  <si>
    <t>34262219570726</t>
  </si>
  <si>
    <t>陈昌清</t>
  </si>
  <si>
    <t>34262219640724</t>
  </si>
  <si>
    <t>1315733</t>
  </si>
  <si>
    <t>张菊珍</t>
  </si>
  <si>
    <t>33041119710826</t>
  </si>
  <si>
    <t>1351673</t>
  </si>
  <si>
    <t>洪名亮</t>
  </si>
  <si>
    <t>34262219570809</t>
  </si>
  <si>
    <t>毛钱东</t>
  </si>
  <si>
    <t>33041119810925</t>
  </si>
  <si>
    <t>洪贯中</t>
  </si>
  <si>
    <t>34260119720815</t>
  </si>
  <si>
    <t>1806807</t>
  </si>
  <si>
    <t>陈剡月</t>
  </si>
  <si>
    <t>33062319620317</t>
  </si>
  <si>
    <t>1386734</t>
  </si>
  <si>
    <t>夏训德</t>
  </si>
  <si>
    <t>34262219720909</t>
  </si>
  <si>
    <t>1524018</t>
  </si>
  <si>
    <t>张晓宝</t>
  </si>
  <si>
    <t>34262219690407</t>
  </si>
  <si>
    <t>1318537</t>
  </si>
  <si>
    <t>王守雨</t>
  </si>
  <si>
    <t>34260119710419</t>
  </si>
  <si>
    <t>康保华</t>
  </si>
  <si>
    <t>34213019690919</t>
  </si>
  <si>
    <t>1373462</t>
  </si>
  <si>
    <t>沈道君</t>
  </si>
  <si>
    <t>33062319710311</t>
  </si>
  <si>
    <t>1595735</t>
  </si>
  <si>
    <t>孙保清</t>
  </si>
  <si>
    <t>34262219661220</t>
  </si>
  <si>
    <t>胡启岭</t>
  </si>
  <si>
    <t>34260119630708</t>
  </si>
  <si>
    <t>1598837</t>
  </si>
  <si>
    <t>王成会</t>
  </si>
  <si>
    <t>34260119620404</t>
  </si>
  <si>
    <t>1537230</t>
  </si>
  <si>
    <t>孙永保</t>
  </si>
  <si>
    <t>34260119670127</t>
  </si>
  <si>
    <t>1730573</t>
  </si>
  <si>
    <t>王志明</t>
  </si>
  <si>
    <t>33041119560612</t>
  </si>
  <si>
    <t>沈明良</t>
  </si>
  <si>
    <t>33041119681125</t>
  </si>
  <si>
    <t>高家宝</t>
  </si>
  <si>
    <t>34262219621104</t>
  </si>
  <si>
    <t>陈明军</t>
  </si>
  <si>
    <t>33062319720320</t>
  </si>
  <si>
    <t>姜中平</t>
  </si>
  <si>
    <t>凤桥镇</t>
  </si>
  <si>
    <t>34260119700310</t>
  </si>
  <si>
    <t>1835839</t>
  </si>
  <si>
    <t>郑华军</t>
  </si>
  <si>
    <t>33041119760330</t>
  </si>
  <si>
    <t>1595733</t>
  </si>
  <si>
    <t>徐凡</t>
  </si>
  <si>
    <t>34260119870829</t>
  </si>
  <si>
    <t>谈克章</t>
  </si>
  <si>
    <t>34260119771118</t>
  </si>
  <si>
    <t>1332573</t>
  </si>
  <si>
    <t>孙惠勇</t>
  </si>
  <si>
    <t>34260119810106</t>
  </si>
  <si>
    <t>马法武</t>
  </si>
  <si>
    <t>34262319840815</t>
  </si>
  <si>
    <t>1595739</t>
  </si>
  <si>
    <t>王玉红</t>
  </si>
  <si>
    <t>41108219810929</t>
  </si>
  <si>
    <t>1332583</t>
  </si>
  <si>
    <t>孙茂仓</t>
  </si>
  <si>
    <t>34262219670809</t>
  </si>
  <si>
    <t>陈跃
（嘉心菜）</t>
  </si>
  <si>
    <t>33041119780805</t>
  </si>
  <si>
    <t>1598834</t>
  </si>
  <si>
    <t>王文生</t>
  </si>
  <si>
    <t>34260119920808</t>
  </si>
  <si>
    <t>1532526</t>
  </si>
  <si>
    <t>洪方珍</t>
  </si>
  <si>
    <t>34260119820216</t>
  </si>
  <si>
    <t>孙彩红</t>
  </si>
  <si>
    <t>34260119780709</t>
  </si>
  <si>
    <t>1395664</t>
  </si>
  <si>
    <t>宋倩</t>
  </si>
  <si>
    <t>34260119820716</t>
  </si>
  <si>
    <t>1885735</t>
  </si>
  <si>
    <t>孙正海</t>
  </si>
  <si>
    <t>34262219760603</t>
  </si>
  <si>
    <t>1309561</t>
  </si>
  <si>
    <t>谈克朋</t>
  </si>
  <si>
    <t>34260119810509</t>
  </si>
  <si>
    <t>盛昌月</t>
  </si>
  <si>
    <t>34262219701118</t>
  </si>
  <si>
    <t>1835833</t>
  </si>
  <si>
    <t>杨远松</t>
  </si>
  <si>
    <t>34262319650907</t>
  </si>
  <si>
    <t>1327587</t>
  </si>
  <si>
    <t>洪从学</t>
  </si>
  <si>
    <t>34262219680925</t>
  </si>
  <si>
    <t>1826730</t>
  </si>
  <si>
    <t>章二姐</t>
  </si>
  <si>
    <t>34260119690319</t>
  </si>
  <si>
    <t>1826831</t>
  </si>
  <si>
    <t>张林</t>
  </si>
  <si>
    <t>34260119870204</t>
  </si>
  <si>
    <t>1981706</t>
  </si>
  <si>
    <t>李守德</t>
  </si>
  <si>
    <t>33041119671209</t>
  </si>
  <si>
    <t>徐国柱</t>
  </si>
  <si>
    <t>七星街道</t>
  </si>
  <si>
    <t>34262219750523</t>
  </si>
  <si>
    <t>郎惠刚</t>
  </si>
  <si>
    <t>33041119640913</t>
  </si>
  <si>
    <t>1362583</t>
  </si>
  <si>
    <t>孙业闩</t>
  </si>
  <si>
    <t>34260119611123</t>
  </si>
  <si>
    <t>1800683</t>
  </si>
  <si>
    <t>邱连忠</t>
  </si>
  <si>
    <t>33041119690302</t>
  </si>
  <si>
    <t>1306760</t>
  </si>
  <si>
    <t>32098119891031</t>
  </si>
  <si>
    <t>1875828</t>
  </si>
  <si>
    <t>李明忠</t>
  </si>
  <si>
    <t>33041119690109</t>
  </si>
  <si>
    <t>1396736</t>
  </si>
  <si>
    <t>沈黎祥</t>
  </si>
  <si>
    <t>33041119730107</t>
  </si>
  <si>
    <t>陈玉珍</t>
  </si>
  <si>
    <t>33041119680504</t>
  </si>
  <si>
    <t>1390658</t>
  </si>
  <si>
    <t>沈建良</t>
  </si>
  <si>
    <t>33041119720526</t>
  </si>
  <si>
    <t>1370658</t>
  </si>
  <si>
    <t>徐玉根</t>
  </si>
  <si>
    <t>34260119710529</t>
  </si>
  <si>
    <t>1835733</t>
  </si>
  <si>
    <t>陈我杨</t>
  </si>
  <si>
    <t>33062319580822</t>
  </si>
  <si>
    <t>1366679</t>
  </si>
  <si>
    <t>朱娟</t>
  </si>
  <si>
    <t>33041119770211</t>
  </si>
  <si>
    <t>1588832</t>
  </si>
  <si>
    <t>顾建明</t>
  </si>
  <si>
    <t>33040219600427</t>
  </si>
  <si>
    <t>伍铭</t>
  </si>
  <si>
    <t>新丰镇</t>
  </si>
  <si>
    <t>33041119810206</t>
  </si>
  <si>
    <t>顾岭</t>
  </si>
  <si>
    <t>41232819620602</t>
  </si>
  <si>
    <t>1322130</t>
  </si>
  <si>
    <t>顾水荣</t>
  </si>
  <si>
    <t>33042219620519</t>
  </si>
  <si>
    <t>1313623</t>
  </si>
  <si>
    <t>孙业寿</t>
  </si>
  <si>
    <t>34262219691106</t>
  </si>
  <si>
    <t>孙二荣</t>
  </si>
  <si>
    <t>34262219660318</t>
  </si>
  <si>
    <t>董炎军</t>
  </si>
  <si>
    <t>33041119630916</t>
  </si>
  <si>
    <t>王志友</t>
  </si>
  <si>
    <t>34212719680628</t>
  </si>
  <si>
    <t>1806701</t>
  </si>
  <si>
    <t>尹金玉</t>
  </si>
  <si>
    <t>34260119681102</t>
  </si>
  <si>
    <t>1515732</t>
  </si>
  <si>
    <t>盛华</t>
  </si>
  <si>
    <t>34262219671207</t>
  </si>
  <si>
    <t>1810050</t>
  </si>
  <si>
    <t>高云</t>
  </si>
  <si>
    <t>34262219850907</t>
  </si>
  <si>
    <t>徐太明</t>
  </si>
  <si>
    <t>34260119730722</t>
  </si>
  <si>
    <t>1575731</t>
  </si>
  <si>
    <t>姚洁娜</t>
  </si>
  <si>
    <t>33041119871005</t>
  </si>
  <si>
    <t>1321636</t>
  </si>
  <si>
    <t>胡年生</t>
  </si>
  <si>
    <t>1525620</t>
  </si>
  <si>
    <t>许善云</t>
  </si>
  <si>
    <t>34260119750408</t>
  </si>
  <si>
    <t>1396637</t>
  </si>
  <si>
    <t>张龙图</t>
  </si>
  <si>
    <t>51082419621207</t>
  </si>
  <si>
    <t>1358630</t>
  </si>
  <si>
    <t>郑永平</t>
  </si>
  <si>
    <t>34212819611208</t>
  </si>
  <si>
    <t>王彬燕</t>
  </si>
  <si>
    <t>33040220001027</t>
  </si>
  <si>
    <t>1815876</t>
  </si>
  <si>
    <t>张世船</t>
  </si>
  <si>
    <t>34262319631203</t>
  </si>
  <si>
    <t>1835935</t>
  </si>
  <si>
    <t>向先龙</t>
  </si>
  <si>
    <t>34260119660302</t>
  </si>
  <si>
    <t>1306756</t>
  </si>
  <si>
    <t>陈海洋</t>
  </si>
  <si>
    <t>34262219660712</t>
  </si>
  <si>
    <t>洪立义</t>
  </si>
  <si>
    <t>34262219660915</t>
  </si>
  <si>
    <t>王必胜</t>
  </si>
  <si>
    <t>34260119710217</t>
  </si>
  <si>
    <t>1588838</t>
  </si>
  <si>
    <t>孙业满</t>
  </si>
  <si>
    <t>34262219680612</t>
  </si>
  <si>
    <t>1306757</t>
  </si>
  <si>
    <t>刘子强</t>
  </si>
  <si>
    <t>34213019740525</t>
  </si>
  <si>
    <t>1375073</t>
  </si>
  <si>
    <t>刘凤成</t>
  </si>
  <si>
    <t>34122619730901</t>
  </si>
  <si>
    <t>1318573</t>
  </si>
  <si>
    <t>张 潮</t>
  </si>
  <si>
    <t>34262219870625</t>
  </si>
  <si>
    <t>1596831</t>
  </si>
  <si>
    <t>金美勤</t>
  </si>
  <si>
    <t>33042219730619</t>
  </si>
  <si>
    <t>1585839</t>
  </si>
  <si>
    <t>汤旭东</t>
  </si>
  <si>
    <t>34260119740612</t>
  </si>
  <si>
    <t>1315730</t>
  </si>
  <si>
    <t>张清斌</t>
  </si>
  <si>
    <t>34260119631025</t>
  </si>
  <si>
    <t>1588835</t>
  </si>
  <si>
    <t>陈永良</t>
  </si>
  <si>
    <t>34260119570404</t>
  </si>
  <si>
    <t>朱宗保</t>
  </si>
  <si>
    <t>34260119701222</t>
  </si>
  <si>
    <t>1506821</t>
  </si>
  <si>
    <t>王守国</t>
  </si>
  <si>
    <t>34260119701230</t>
  </si>
  <si>
    <t>1322228</t>
  </si>
  <si>
    <t>丁常东</t>
  </si>
  <si>
    <t>34260119740404</t>
  </si>
  <si>
    <t>1396737</t>
  </si>
  <si>
    <t>范东明</t>
  </si>
  <si>
    <t>33041119710420</t>
  </si>
  <si>
    <t>陈磊</t>
  </si>
  <si>
    <t>34262219910930</t>
  </si>
  <si>
    <t>1318531</t>
  </si>
  <si>
    <t>蔡月琴</t>
  </si>
  <si>
    <t>33041119950131</t>
  </si>
  <si>
    <t>王根甫</t>
  </si>
  <si>
    <t>33041119590321</t>
  </si>
  <si>
    <t>陈强根</t>
  </si>
  <si>
    <t>余新镇</t>
  </si>
  <si>
    <t>33041119690712</t>
  </si>
  <si>
    <t>经开、南湖合并</t>
  </si>
  <si>
    <t>王晓龙</t>
  </si>
  <si>
    <t>34260119790701</t>
  </si>
  <si>
    <t>周国良</t>
  </si>
  <si>
    <t>33041119610203</t>
  </si>
  <si>
    <t>蔡新华</t>
  </si>
  <si>
    <t>33041119561022</t>
  </si>
  <si>
    <t>1390573</t>
  </si>
  <si>
    <t>褚富宝</t>
  </si>
  <si>
    <t>33041119640827</t>
  </si>
  <si>
    <t>沈慧</t>
  </si>
  <si>
    <t>33042519800110</t>
  </si>
  <si>
    <t>1373686</t>
  </si>
  <si>
    <t>何荣根</t>
  </si>
  <si>
    <t>33041119660131</t>
  </si>
  <si>
    <t>1373680</t>
  </si>
  <si>
    <t>姚雪峰</t>
  </si>
  <si>
    <t>33041119750208</t>
  </si>
  <si>
    <t>陈建丽</t>
  </si>
  <si>
    <t>33041119921220</t>
  </si>
  <si>
    <t>33041119710317</t>
  </si>
  <si>
    <t>孙水祥</t>
  </si>
  <si>
    <t>33041119651103</t>
  </si>
  <si>
    <t>1386739</t>
  </si>
  <si>
    <t>徐明珠</t>
  </si>
  <si>
    <t>33041119620124</t>
  </si>
  <si>
    <t>1380577</t>
  </si>
  <si>
    <t>吴继伟</t>
  </si>
  <si>
    <t>33041119661026</t>
  </si>
  <si>
    <t>1370683</t>
  </si>
  <si>
    <t>应超</t>
  </si>
  <si>
    <t>33041119930729</t>
  </si>
  <si>
    <t>1373257</t>
  </si>
  <si>
    <t>邵德荣</t>
  </si>
  <si>
    <t>33041119720616</t>
  </si>
  <si>
    <t>何佳渝</t>
  </si>
  <si>
    <t>33041119960912</t>
  </si>
  <si>
    <t>向则斌</t>
  </si>
  <si>
    <t>34260119671108</t>
  </si>
  <si>
    <t>刘世碧</t>
  </si>
  <si>
    <t>51232219730727</t>
  </si>
  <si>
    <t>张志云</t>
  </si>
  <si>
    <t>33041119641226</t>
  </si>
  <si>
    <t>朱金根</t>
  </si>
  <si>
    <t>33041119610812</t>
  </si>
  <si>
    <t>鲁福明</t>
  </si>
  <si>
    <t>33041119780223</t>
  </si>
  <si>
    <t>王位涛</t>
  </si>
  <si>
    <t>37132319800519</t>
  </si>
  <si>
    <t>1396738</t>
  </si>
  <si>
    <t>魏道红</t>
  </si>
  <si>
    <t>经开区</t>
  </si>
  <si>
    <t>城南街道</t>
  </si>
  <si>
    <t>34260119701115</t>
  </si>
  <si>
    <t>1351130</t>
  </si>
  <si>
    <t>姜先长</t>
  </si>
  <si>
    <t>葛苗金</t>
  </si>
  <si>
    <t>33040219650909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</si>
</sst>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8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sz val="9"/>
      <color rgb="FF333333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.75"/>
      <color rgb="FF003378"/>
      <name val="微软雅黑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0"/>
      <color indexed="8"/>
      <name val="宋体"/>
      <charset val="134"/>
      <scheme val="minor"/>
    </font>
    <font>
      <sz val="6"/>
      <color indexed="8"/>
      <name val="宋体"/>
      <charset val="134"/>
    </font>
    <font>
      <sz val="8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/>
    <xf numFmtId="0" fontId="9" fillId="0" borderId="0"/>
    <xf numFmtId="0" fontId="24" fillId="6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43" fillId="0" borderId="14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9" fillId="0" borderId="0"/>
    <xf numFmtId="0" fontId="25" fillId="37" borderId="0" applyNumberFormat="false" applyBorder="false" applyAlignment="false" applyProtection="false">
      <alignment vertical="center"/>
    </xf>
    <xf numFmtId="0" fontId="39" fillId="0" borderId="11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36" borderId="0" applyNumberFormat="false" applyBorder="false" applyAlignment="false" applyProtection="false">
      <alignment vertical="center"/>
    </xf>
    <xf numFmtId="0" fontId="37" fillId="28" borderId="9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31" fillId="19" borderId="9" applyNumberFormat="false" applyAlignment="false" applyProtection="false">
      <alignment vertical="center"/>
    </xf>
    <xf numFmtId="0" fontId="38" fillId="28" borderId="12" applyNumberFormat="false" applyAlignment="false" applyProtection="false">
      <alignment vertical="center"/>
    </xf>
    <xf numFmtId="0" fontId="42" fillId="34" borderId="13" applyNumberFormat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5" fillId="25" borderId="0" applyNumberFormat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25" fillId="35" borderId="0" applyNumberFormat="false" applyBorder="false" applyAlignment="false" applyProtection="false">
      <alignment vertical="center"/>
    </xf>
  </cellStyleXfs>
  <cellXfs count="147">
    <xf numFmtId="0" fontId="0" fillId="0" borderId="0" xfId="0">
      <alignment vertical="center"/>
    </xf>
    <xf numFmtId="0" fontId="1" fillId="0" borderId="0" xfId="53" applyFont="true" applyFill="true" applyAlignment="true">
      <alignment vertical="center"/>
    </xf>
    <xf numFmtId="0" fontId="2" fillId="0" borderId="0" xfId="53" applyFont="true" applyFill="true" applyAlignment="true">
      <alignment vertical="center"/>
    </xf>
    <xf numFmtId="0" fontId="2" fillId="0" borderId="0" xfId="53" applyFont="true" applyFill="true" applyAlignment="true">
      <alignment horizontal="center" vertical="center"/>
    </xf>
    <xf numFmtId="177" fontId="2" fillId="0" borderId="0" xfId="53" applyNumberFormat="true" applyFont="true" applyFill="true" applyAlignment="true">
      <alignment vertical="center"/>
    </xf>
    <xf numFmtId="0" fontId="2" fillId="0" borderId="0" xfId="53" applyFont="true" applyFill="true" applyAlignment="true">
      <alignment vertical="center" wrapText="true"/>
    </xf>
    <xf numFmtId="0" fontId="2" fillId="0" borderId="0" xfId="53">
      <alignment vertical="center"/>
    </xf>
    <xf numFmtId="0" fontId="3" fillId="0" borderId="0" xfId="53" applyFont="true" applyFill="true" applyBorder="true" applyAlignment="true">
      <alignment horizontal="center" vertical="center"/>
    </xf>
    <xf numFmtId="0" fontId="0" fillId="0" borderId="1" xfId="3" applyFont="true" applyFill="true" applyBorder="true" applyAlignment="true">
      <alignment horizontal="center" vertical="center"/>
    </xf>
    <xf numFmtId="49" fontId="0" fillId="0" borderId="2" xfId="3" applyNumberFormat="true" applyFont="true" applyFill="true" applyBorder="true" applyAlignment="true">
      <alignment horizontal="center" vertical="center"/>
    </xf>
    <xf numFmtId="49" fontId="0" fillId="0" borderId="1" xfId="3" applyNumberFormat="true" applyFont="true" applyFill="true" applyBorder="true" applyAlignment="true">
      <alignment horizontal="center" vertical="center"/>
    </xf>
    <xf numFmtId="0" fontId="0" fillId="0" borderId="3" xfId="3" applyFont="true" applyFill="true" applyBorder="true" applyAlignment="true">
      <alignment horizontal="center" vertical="center"/>
    </xf>
    <xf numFmtId="49" fontId="0" fillId="0" borderId="3" xfId="3" applyNumberFormat="true" applyFont="true" applyFill="true" applyBorder="true" applyAlignment="true">
      <alignment horizontal="center" vertical="center"/>
    </xf>
    <xf numFmtId="0" fontId="4" fillId="2" borderId="2" xfId="4" applyFont="true" applyFill="true" applyBorder="true" applyAlignment="true">
      <alignment horizontal="center" vertical="center" wrapText="true"/>
    </xf>
    <xf numFmtId="0" fontId="4" fillId="0" borderId="2" xfId="53" applyFont="true" applyFill="true" applyBorder="true" applyAlignment="true">
      <alignment horizontal="center" vertical="center"/>
    </xf>
    <xf numFmtId="0" fontId="4" fillId="0" borderId="2" xfId="4" applyFont="true" applyBorder="true" applyAlignment="true">
      <alignment horizontal="center" vertical="center" wrapText="true"/>
    </xf>
    <xf numFmtId="49" fontId="5" fillId="0" borderId="2" xfId="53" applyNumberFormat="true" applyFont="true" applyFill="true" applyBorder="true" applyAlignment="true">
      <alignment horizontal="center" vertical="center" wrapText="true" shrinkToFit="true"/>
    </xf>
    <xf numFmtId="0" fontId="4" fillId="0" borderId="2" xfId="4" applyFont="true" applyFill="true" applyBorder="true" applyAlignment="true">
      <alignment horizontal="center" vertical="center" wrapText="true"/>
    </xf>
    <xf numFmtId="49" fontId="5" fillId="0" borderId="2" xfId="53" applyNumberFormat="true" applyFont="true" applyFill="true" applyBorder="true" applyAlignment="true">
      <alignment horizontal="center" vertical="center" shrinkToFit="true"/>
    </xf>
    <xf numFmtId="49" fontId="5" fillId="3" borderId="2" xfId="53" applyNumberFormat="true" applyFont="true" applyFill="true" applyBorder="true" applyAlignment="true">
      <alignment horizontal="center" vertical="center" shrinkToFit="true"/>
    </xf>
    <xf numFmtId="0" fontId="4" fillId="3" borderId="2" xfId="4" applyFont="true" applyFill="true" applyBorder="true" applyAlignment="true">
      <alignment horizontal="center" vertical="center" wrapText="true"/>
    </xf>
    <xf numFmtId="0" fontId="6" fillId="0" borderId="2" xfId="53" applyFont="true" applyFill="true" applyBorder="true" applyAlignment="true">
      <alignment horizontal="center" vertical="center"/>
    </xf>
    <xf numFmtId="177" fontId="3" fillId="0" borderId="0" xfId="53" applyNumberFormat="true" applyFont="true" applyFill="true" applyBorder="true" applyAlignment="true">
      <alignment horizontal="center" vertical="center"/>
    </xf>
    <xf numFmtId="177" fontId="0" fillId="0" borderId="1" xfId="3" applyNumberFormat="true" applyFont="true" applyFill="true" applyBorder="true" applyAlignment="true">
      <alignment horizontal="center" vertical="center"/>
    </xf>
    <xf numFmtId="177" fontId="0" fillId="0" borderId="3" xfId="3" applyNumberFormat="true" applyFont="true" applyFill="true" applyBorder="true" applyAlignment="true">
      <alignment horizontal="center" vertical="center"/>
    </xf>
    <xf numFmtId="49" fontId="7" fillId="0" borderId="2" xfId="53" applyNumberFormat="true" applyFont="true" applyFill="true" applyBorder="true" applyAlignment="true">
      <alignment horizontal="center" vertical="center" wrapText="true"/>
    </xf>
    <xf numFmtId="49" fontId="8" fillId="0" borderId="2" xfId="53" applyNumberFormat="true" applyFont="true" applyFill="true" applyBorder="true" applyAlignment="true">
      <alignment horizontal="center" vertical="center"/>
    </xf>
    <xf numFmtId="177" fontId="7" fillId="0" borderId="2" xfId="53" applyNumberFormat="true" applyFont="true" applyFill="true" applyBorder="true" applyAlignment="true">
      <alignment horizontal="center" vertical="center" wrapText="true"/>
    </xf>
    <xf numFmtId="49" fontId="4" fillId="0" borderId="2" xfId="53" applyNumberFormat="true" applyFont="true" applyFill="true" applyBorder="true" applyAlignment="true">
      <alignment horizontal="center" vertical="center"/>
    </xf>
    <xf numFmtId="49" fontId="6" fillId="0" borderId="2" xfId="53" applyNumberFormat="true" applyFont="true" applyFill="true" applyBorder="true" applyAlignment="true">
      <alignment horizontal="center" vertical="center"/>
    </xf>
    <xf numFmtId="49" fontId="0" fillId="0" borderId="1" xfId="3" applyNumberFormat="true" applyFont="true" applyFill="true" applyBorder="true" applyAlignment="true">
      <alignment horizontal="center" vertical="center" wrapText="true"/>
    </xf>
    <xf numFmtId="49" fontId="0" fillId="0" borderId="3" xfId="3" applyNumberFormat="true" applyFont="true" applyFill="true" applyBorder="true" applyAlignment="true">
      <alignment horizontal="center" vertical="center" wrapText="true"/>
    </xf>
    <xf numFmtId="177" fontId="4" fillId="0" borderId="2" xfId="53" applyNumberFormat="true" applyFont="true" applyFill="true" applyBorder="true" applyAlignment="true">
      <alignment horizontal="center" vertical="center"/>
    </xf>
    <xf numFmtId="176" fontId="4" fillId="0" borderId="2" xfId="4" applyNumberFormat="true" applyFont="true" applyBorder="true" applyAlignment="true">
      <alignment horizontal="center" vertical="center" wrapText="true"/>
    </xf>
    <xf numFmtId="176" fontId="5" fillId="0" borderId="2" xfId="53" applyNumberFormat="true" applyFont="true" applyFill="true" applyBorder="true" applyAlignment="true">
      <alignment horizontal="center" vertical="center" shrinkToFit="true"/>
    </xf>
    <xf numFmtId="176" fontId="5" fillId="3" borderId="2" xfId="53" applyNumberFormat="true" applyFont="true" applyFill="true" applyBorder="true" applyAlignment="true">
      <alignment horizontal="center" vertical="center" shrinkToFit="true"/>
    </xf>
    <xf numFmtId="176" fontId="6" fillId="0" borderId="2" xfId="53" applyNumberFormat="true" applyFont="true" applyFill="true" applyBorder="true" applyAlignment="true">
      <alignment horizontal="center" vertical="center"/>
    </xf>
    <xf numFmtId="49" fontId="0" fillId="0" borderId="4" xfId="3" applyNumberFormat="true" applyFont="true" applyFill="true" applyBorder="true" applyAlignment="true">
      <alignment horizontal="center" vertical="center" wrapText="true"/>
    </xf>
    <xf numFmtId="49" fontId="0" fillId="0" borderId="5" xfId="3" applyNumberFormat="true" applyFont="true" applyFill="true" applyBorder="true" applyAlignment="true">
      <alignment horizontal="center" vertical="center" wrapText="true"/>
    </xf>
    <xf numFmtId="0" fontId="2" fillId="0" borderId="1" xfId="53" applyFont="true" applyFill="true" applyBorder="true" applyAlignment="true">
      <alignment horizontal="center" vertical="center" wrapText="true"/>
    </xf>
    <xf numFmtId="49" fontId="0" fillId="0" borderId="2" xfId="3" applyNumberFormat="true" applyFont="true" applyFill="true" applyBorder="true" applyAlignment="true">
      <alignment horizontal="center" vertical="center" wrapText="true"/>
    </xf>
    <xf numFmtId="0" fontId="2" fillId="0" borderId="3" xfId="53" applyFont="true" applyFill="true" applyBorder="true" applyAlignment="true">
      <alignment horizontal="center" vertical="center" wrapText="true"/>
    </xf>
    <xf numFmtId="0" fontId="9" fillId="0" borderId="3" xfId="53" applyFont="true" applyFill="true" applyBorder="true" applyAlignment="true">
      <alignment horizontal="center" vertical="center" wrapText="true"/>
    </xf>
    <xf numFmtId="176" fontId="4" fillId="0" borderId="2" xfId="53" applyNumberFormat="true" applyFont="true" applyFill="true" applyBorder="true" applyAlignment="true">
      <alignment horizontal="center" vertical="center"/>
    </xf>
    <xf numFmtId="176" fontId="4" fillId="0" borderId="2" xfId="4" applyNumberFormat="true" applyFont="true" applyFill="true" applyBorder="true" applyAlignment="true">
      <alignment horizontal="center" vertical="center" wrapText="true"/>
    </xf>
    <xf numFmtId="176" fontId="4" fillId="0" borderId="2" xfId="3" applyNumberFormat="true" applyFont="true" applyFill="true" applyBorder="true" applyAlignment="true">
      <alignment horizontal="center" vertical="center" wrapText="true"/>
    </xf>
    <xf numFmtId="176" fontId="4" fillId="3" borderId="2" xfId="4" applyNumberFormat="true" applyFont="true" applyFill="true" applyBorder="true" applyAlignment="true">
      <alignment horizontal="center" vertical="center" wrapText="true"/>
    </xf>
    <xf numFmtId="176" fontId="4" fillId="3" borderId="2" xfId="53" applyNumberFormat="true" applyFont="true" applyFill="true" applyBorder="true" applyAlignment="true">
      <alignment horizontal="center" vertical="center"/>
    </xf>
    <xf numFmtId="176" fontId="4" fillId="3" borderId="2" xfId="3" applyNumberFormat="true" applyFont="true" applyFill="true" applyBorder="true" applyAlignment="true">
      <alignment horizontal="center" vertical="center" wrapText="true"/>
    </xf>
    <xf numFmtId="0" fontId="2" fillId="0" borderId="2" xfId="53" applyFont="true" applyFill="true" applyBorder="true" applyAlignment="true">
      <alignment horizontal="center" vertical="center" wrapText="true"/>
    </xf>
    <xf numFmtId="0" fontId="9" fillId="0" borderId="2" xfId="53" applyFont="true" applyFill="true" applyBorder="true" applyAlignment="true">
      <alignment horizontal="center" vertical="center" wrapText="true"/>
    </xf>
    <xf numFmtId="177" fontId="4" fillId="4" borderId="2" xfId="53" applyNumberFormat="true" applyFont="true" applyFill="true" applyBorder="true" applyAlignment="true">
      <alignment horizontal="center" vertical="center"/>
    </xf>
    <xf numFmtId="176" fontId="8" fillId="5" borderId="2" xfId="53" applyNumberFormat="true" applyFont="true" applyFill="true" applyBorder="true" applyAlignment="true">
      <alignment horizontal="center" vertical="center"/>
    </xf>
    <xf numFmtId="0" fontId="10" fillId="0" borderId="0" xfId="53" applyNumberFormat="true" applyFont="true" applyFill="true" applyBorder="true" applyAlignment="true">
      <alignment horizontal="center" vertical="center" wrapText="true"/>
    </xf>
    <xf numFmtId="0" fontId="2" fillId="0" borderId="4" xfId="53" applyFont="true" applyFill="true" applyBorder="true" applyAlignment="true">
      <alignment horizontal="center" vertical="center" wrapText="true"/>
    </xf>
    <xf numFmtId="0" fontId="2" fillId="0" borderId="1" xfId="53" applyNumberFormat="true" applyFont="true" applyFill="true" applyBorder="true" applyAlignment="true">
      <alignment horizontal="center" vertical="center" wrapText="true"/>
    </xf>
    <xf numFmtId="49" fontId="4" fillId="0" borderId="2" xfId="3" applyNumberFormat="true" applyFont="true" applyFill="true" applyBorder="true" applyAlignment="true">
      <alignment horizontal="center" vertical="center" wrapText="true"/>
    </xf>
    <xf numFmtId="49" fontId="4" fillId="0" borderId="6" xfId="3" applyNumberFormat="true" applyFont="true" applyFill="true" applyBorder="true" applyAlignment="true">
      <alignment horizontal="center" vertical="center" wrapText="true"/>
    </xf>
    <xf numFmtId="0" fontId="2" fillId="0" borderId="3" xfId="53" applyNumberFormat="true" applyFont="true" applyFill="true" applyBorder="true" applyAlignment="true">
      <alignment horizontal="center" vertical="center" wrapText="true"/>
    </xf>
    <xf numFmtId="177" fontId="4" fillId="5" borderId="2" xfId="53" applyNumberFormat="true" applyFont="true" applyFill="true" applyBorder="true" applyAlignment="true">
      <alignment horizontal="center" vertical="center"/>
    </xf>
    <xf numFmtId="177" fontId="4" fillId="6" borderId="2" xfId="53" applyNumberFormat="true" applyFont="true" applyFill="true" applyBorder="true" applyAlignment="true">
      <alignment horizontal="center" vertical="center"/>
    </xf>
    <xf numFmtId="0" fontId="4" fillId="0" borderId="2" xfId="53" applyFont="true" applyFill="true" applyBorder="true" applyAlignment="true">
      <alignment horizontal="center" vertical="center" wrapText="true"/>
    </xf>
    <xf numFmtId="0" fontId="4" fillId="3" borderId="2" xfId="53" applyFont="true" applyFill="true" applyBorder="true" applyAlignment="true">
      <alignment horizontal="center" vertical="center" wrapText="true"/>
    </xf>
    <xf numFmtId="0" fontId="6" fillId="3" borderId="2" xfId="53" applyFont="true" applyFill="true" applyBorder="true" applyAlignment="true">
      <alignment horizontal="center" vertical="center"/>
    </xf>
    <xf numFmtId="49" fontId="6" fillId="3" borderId="2" xfId="53" applyNumberFormat="true" applyFont="true" applyFill="true" applyBorder="true" applyAlignment="true">
      <alignment horizontal="center" vertical="center"/>
    </xf>
    <xf numFmtId="0" fontId="6" fillId="0" borderId="2" xfId="53" applyFont="true" applyFill="true" applyBorder="true" applyAlignment="true">
      <alignment horizontal="center" vertical="center" wrapText="true"/>
    </xf>
    <xf numFmtId="0" fontId="6" fillId="0" borderId="2" xfId="4" applyFont="true" applyBorder="true" applyAlignment="true">
      <alignment horizontal="center" vertical="center" wrapText="true"/>
    </xf>
    <xf numFmtId="49" fontId="11" fillId="3" borderId="2" xfId="53" applyNumberFormat="true" applyFont="true" applyFill="true" applyBorder="true" applyAlignment="true">
      <alignment horizontal="center" vertical="center"/>
    </xf>
    <xf numFmtId="49" fontId="4" fillId="3" borderId="2" xfId="53" applyNumberFormat="true" applyFont="true" applyFill="true" applyBorder="true" applyAlignment="true">
      <alignment horizontal="center" vertical="center" wrapText="true"/>
    </xf>
    <xf numFmtId="49" fontId="11" fillId="0" borderId="2" xfId="53" applyNumberFormat="true" applyFont="true" applyFill="true" applyBorder="true" applyAlignment="true">
      <alignment horizontal="center" vertical="center"/>
    </xf>
    <xf numFmtId="49" fontId="4" fillId="3" borderId="2" xfId="53" applyNumberFormat="true" applyFont="true" applyFill="true" applyBorder="true" applyAlignment="true">
      <alignment horizontal="center" vertical="center"/>
    </xf>
    <xf numFmtId="49" fontId="6" fillId="2" borderId="2" xfId="53" applyNumberFormat="true" applyFont="true" applyFill="true" applyBorder="true" applyAlignment="true">
      <alignment horizontal="center" vertical="center"/>
    </xf>
    <xf numFmtId="176" fontId="8" fillId="3" borderId="2" xfId="53" applyNumberFormat="true" applyFont="true" applyFill="true" applyBorder="true" applyAlignment="true">
      <alignment horizontal="center" vertical="center"/>
    </xf>
    <xf numFmtId="176" fontId="6" fillId="3" borderId="2" xfId="4" applyNumberFormat="true" applyFont="true" applyFill="true" applyBorder="true" applyAlignment="true">
      <alignment horizontal="center" vertical="center" wrapText="true"/>
    </xf>
    <xf numFmtId="176" fontId="6" fillId="3" borderId="2" xfId="53" applyNumberFormat="true" applyFont="true" applyFill="true" applyBorder="true" applyAlignment="true">
      <alignment horizontal="center" vertical="center"/>
    </xf>
    <xf numFmtId="176" fontId="4" fillId="0" borderId="2" xfId="53" applyNumberFormat="true" applyFont="true" applyFill="true" applyBorder="true" applyAlignment="true">
      <alignment horizontal="center" vertical="center" wrapText="true"/>
    </xf>
    <xf numFmtId="176" fontId="12" fillId="0" borderId="2" xfId="53" applyNumberFormat="true" applyFont="true" applyFill="true" applyBorder="true" applyAlignment="true">
      <alignment horizontal="center" vertical="center"/>
    </xf>
    <xf numFmtId="0" fontId="13" fillId="3" borderId="2" xfId="53" applyFont="true" applyFill="true" applyBorder="true" applyAlignment="true">
      <alignment horizontal="center" vertical="center" wrapText="true"/>
    </xf>
    <xf numFmtId="0" fontId="2" fillId="0" borderId="2" xfId="53" applyNumberFormat="true" applyFont="true" applyFill="true" applyBorder="true" applyAlignment="true">
      <alignment horizontal="center" vertical="center" wrapText="true"/>
    </xf>
    <xf numFmtId="0" fontId="14" fillId="0" borderId="2" xfId="53" applyFont="true" applyFill="true" applyBorder="true" applyAlignment="true">
      <alignment horizontal="center" vertical="center"/>
    </xf>
    <xf numFmtId="0" fontId="8" fillId="0" borderId="2" xfId="53" applyFont="true" applyFill="true" applyBorder="true" applyAlignment="true">
      <alignment horizontal="center" vertical="center"/>
    </xf>
    <xf numFmtId="0" fontId="8" fillId="0" borderId="2" xfId="41" applyFont="true" applyFill="true" applyBorder="true" applyAlignment="true">
      <alignment horizontal="center" vertical="center"/>
    </xf>
    <xf numFmtId="0" fontId="15" fillId="0" borderId="2" xfId="41" applyFont="true" applyFill="true" applyBorder="true" applyAlignment="true">
      <alignment horizontal="center" vertical="center"/>
    </xf>
    <xf numFmtId="49" fontId="6" fillId="3" borderId="2" xfId="23" applyNumberFormat="true" applyFont="true" applyFill="true" applyBorder="true" applyAlignment="true">
      <alignment horizontal="center" vertical="center"/>
    </xf>
    <xf numFmtId="49" fontId="16" fillId="7" borderId="0" xfId="53" applyNumberFormat="true" applyFont="true" applyFill="true" applyBorder="true" applyAlignment="true">
      <alignment vertical="center"/>
    </xf>
    <xf numFmtId="176" fontId="8" fillId="0" borderId="2" xfId="53" applyNumberFormat="true" applyFont="true" applyFill="true" applyBorder="true" applyAlignment="true">
      <alignment horizontal="center" vertical="center"/>
    </xf>
    <xf numFmtId="176" fontId="8" fillId="0" borderId="2" xfId="41" applyNumberFormat="true" applyFont="true" applyFill="true" applyBorder="true" applyAlignment="true">
      <alignment horizontal="center" vertical="center"/>
    </xf>
    <xf numFmtId="176" fontId="15" fillId="0" borderId="2" xfId="41" applyNumberFormat="true" applyFont="true" applyFill="true" applyBorder="true" applyAlignment="true">
      <alignment horizontal="center" vertical="center"/>
    </xf>
    <xf numFmtId="0" fontId="17" fillId="0" borderId="2" xfId="53" applyFont="true" applyFill="true" applyBorder="true" applyAlignment="true">
      <alignment horizontal="center" vertical="center"/>
    </xf>
    <xf numFmtId="0" fontId="4" fillId="3" borderId="2" xfId="53" applyFont="true" applyFill="true" applyBorder="true" applyAlignment="true">
      <alignment horizontal="center" vertical="center"/>
    </xf>
    <xf numFmtId="0" fontId="8" fillId="3" borderId="2" xfId="53" applyFont="true" applyFill="true" applyBorder="true" applyAlignment="true">
      <alignment horizontal="center" vertical="center"/>
    </xf>
    <xf numFmtId="0" fontId="6" fillId="0" borderId="2" xfId="4" applyFont="true" applyFill="true" applyBorder="true" applyAlignment="true">
      <alignment horizontal="center" vertical="center" wrapText="true"/>
    </xf>
    <xf numFmtId="49" fontId="18" fillId="0" borderId="2" xfId="53" applyNumberFormat="true" applyFont="true" applyFill="true" applyBorder="true" applyAlignment="true">
      <alignment horizontal="center" vertical="center" shrinkToFit="true"/>
    </xf>
    <xf numFmtId="49" fontId="18" fillId="3" borderId="2" xfId="53" applyNumberFormat="true" applyFont="true" applyFill="true" applyBorder="true" applyAlignment="true">
      <alignment horizontal="center" vertical="center" shrinkToFit="true"/>
    </xf>
    <xf numFmtId="49" fontId="8" fillId="3" borderId="2" xfId="53" applyNumberFormat="true" applyFont="true" applyFill="true" applyBorder="true" applyAlignment="true">
      <alignment horizontal="center" vertical="center"/>
    </xf>
    <xf numFmtId="49" fontId="6" fillId="0" borderId="2" xfId="23" applyNumberFormat="true" applyFont="true" applyFill="true" applyBorder="true" applyAlignment="true">
      <alignment vertical="center"/>
    </xf>
    <xf numFmtId="49" fontId="18" fillId="0" borderId="2" xfId="53" applyNumberFormat="true" applyFont="true" applyFill="true" applyBorder="true" applyAlignment="true">
      <alignment horizontal="left" vertical="center" shrinkToFit="true"/>
    </xf>
    <xf numFmtId="49" fontId="6" fillId="8" borderId="2" xfId="23" applyNumberFormat="true" applyFont="true" applyFill="true" applyBorder="true" applyAlignment="true">
      <alignment vertical="center"/>
    </xf>
    <xf numFmtId="49" fontId="18" fillId="3" borderId="2" xfId="53" applyNumberFormat="true" applyFont="true" applyFill="true" applyBorder="true" applyAlignment="true">
      <alignment horizontal="left" vertical="center" shrinkToFit="true"/>
    </xf>
    <xf numFmtId="49" fontId="15" fillId="0" borderId="2" xfId="23" applyNumberFormat="true" applyFont="true" applyFill="true" applyBorder="true" applyAlignment="true">
      <alignment vertical="center"/>
    </xf>
    <xf numFmtId="176" fontId="19" fillId="0" borderId="2" xfId="41" applyNumberFormat="true" applyFont="true" applyFill="true" applyBorder="true" applyAlignment="true">
      <alignment horizontal="center" vertical="center" shrinkToFit="true"/>
    </xf>
    <xf numFmtId="176" fontId="6" fillId="0" borderId="2" xfId="4" applyNumberFormat="true" applyFont="true" applyFill="true" applyBorder="true" applyAlignment="true">
      <alignment horizontal="center" vertical="center" wrapText="true"/>
    </xf>
    <xf numFmtId="176" fontId="18" fillId="0" borderId="2" xfId="53" applyNumberFormat="true" applyFont="true" applyFill="true" applyBorder="true" applyAlignment="true">
      <alignment horizontal="center" vertical="center" shrinkToFit="true"/>
    </xf>
    <xf numFmtId="176" fontId="15" fillId="3" borderId="2" xfId="53" applyNumberFormat="true" applyFont="true" applyFill="true" applyBorder="true" applyAlignment="true">
      <alignment horizontal="center" vertical="center" shrinkToFit="true"/>
    </xf>
    <xf numFmtId="176" fontId="20" fillId="3" borderId="2" xfId="4" applyNumberFormat="true" applyFont="true" applyFill="true" applyBorder="true" applyAlignment="true">
      <alignment horizontal="center" vertical="center" wrapText="true"/>
    </xf>
    <xf numFmtId="176" fontId="20" fillId="3" borderId="2" xfId="53" applyNumberFormat="true" applyFont="true" applyFill="true" applyBorder="true" applyAlignment="true">
      <alignment horizontal="center" vertical="center"/>
    </xf>
    <xf numFmtId="0" fontId="21" fillId="0" borderId="2" xfId="53" applyFont="true" applyFill="true" applyBorder="true" applyAlignment="true">
      <alignment horizontal="center" vertical="center" wrapText="true"/>
    </xf>
    <xf numFmtId="0" fontId="22" fillId="0" borderId="2" xfId="53" applyFont="true" applyFill="true" applyBorder="true" applyAlignment="true">
      <alignment horizontal="center" vertical="center" wrapText="true"/>
    </xf>
    <xf numFmtId="0" fontId="20" fillId="3" borderId="2" xfId="53" applyFont="true" applyFill="true" applyBorder="true" applyAlignment="true">
      <alignment horizontal="center" vertical="center"/>
    </xf>
    <xf numFmtId="49" fontId="20" fillId="0" borderId="2" xfId="3" applyNumberFormat="true" applyFont="true" applyFill="true" applyBorder="true" applyAlignment="true">
      <alignment horizontal="center" vertical="center"/>
    </xf>
    <xf numFmtId="0" fontId="15" fillId="0" borderId="2" xfId="4" applyFont="true" applyFill="true" applyBorder="true" applyAlignment="true">
      <alignment horizontal="center" vertical="center" wrapText="true"/>
    </xf>
    <xf numFmtId="0" fontId="20" fillId="0" borderId="2" xfId="4" applyFont="true" applyBorder="true" applyAlignment="true">
      <alignment horizontal="center" vertical="center" wrapText="true"/>
    </xf>
    <xf numFmtId="49" fontId="15" fillId="0" borderId="2" xfId="53" applyNumberFormat="true" applyFont="true" applyFill="true" applyBorder="true" applyAlignment="true">
      <alignment horizontal="center" vertical="center" shrinkToFit="true"/>
    </xf>
    <xf numFmtId="49" fontId="23" fillId="0" borderId="2" xfId="53" applyNumberFormat="true" applyFont="true" applyFill="true" applyBorder="true" applyAlignment="true">
      <alignment horizontal="center" vertical="center" shrinkToFit="true"/>
    </xf>
    <xf numFmtId="0" fontId="23" fillId="0" borderId="2" xfId="4" applyFont="true" applyBorder="true" applyAlignment="true">
      <alignment horizontal="center" vertical="center" wrapText="true"/>
    </xf>
    <xf numFmtId="49" fontId="15" fillId="0" borderId="2" xfId="2" applyNumberFormat="true" applyFont="true" applyFill="true" applyBorder="true" applyAlignment="true">
      <alignment horizontal="center" vertical="center" wrapText="true" shrinkToFit="true"/>
    </xf>
    <xf numFmtId="49" fontId="15" fillId="0" borderId="2" xfId="53" applyNumberFormat="true" applyFont="true" applyFill="true" applyBorder="true" applyAlignment="true">
      <alignment horizontal="center" vertical="center" wrapText="true" shrinkToFit="true"/>
    </xf>
    <xf numFmtId="49" fontId="15" fillId="0" borderId="2" xfId="53" applyNumberFormat="true" applyFont="true" applyFill="true" applyBorder="true" applyAlignment="true">
      <alignment horizontal="center" vertical="center" wrapText="true"/>
    </xf>
    <xf numFmtId="49" fontId="6" fillId="0" borderId="2" xfId="53" applyNumberFormat="true" applyFont="true" applyFill="true" applyBorder="true" applyAlignment="true">
      <alignment horizontal="center" vertical="center" wrapText="true" shrinkToFit="true"/>
    </xf>
    <xf numFmtId="49" fontId="20" fillId="0" borderId="2" xfId="53" applyNumberFormat="true" applyFont="true" applyFill="true" applyBorder="true" applyAlignment="true">
      <alignment horizontal="center" vertical="center"/>
    </xf>
    <xf numFmtId="176" fontId="20" fillId="0" borderId="2" xfId="3" applyNumberFormat="true" applyFont="true" applyFill="true" applyBorder="true" applyAlignment="true">
      <alignment horizontal="center" vertical="center" wrapText="true"/>
    </xf>
    <xf numFmtId="176" fontId="15" fillId="0" borderId="2" xfId="53" applyNumberFormat="true" applyFont="true" applyFill="true" applyBorder="true" applyAlignment="true">
      <alignment horizontal="center" vertical="center" shrinkToFit="true"/>
    </xf>
    <xf numFmtId="176" fontId="23" fillId="0" borderId="2" xfId="53" applyNumberFormat="true" applyFont="true" applyFill="true" applyBorder="true" applyAlignment="true">
      <alignment horizontal="center" vertical="center" shrinkToFit="true"/>
    </xf>
    <xf numFmtId="176" fontId="15" fillId="0" borderId="2" xfId="4" applyNumberFormat="true" applyFont="true" applyFill="true" applyBorder="true" applyAlignment="true">
      <alignment horizontal="center" vertical="center" wrapText="true"/>
    </xf>
    <xf numFmtId="176" fontId="20" fillId="0" borderId="2" xfId="53" applyNumberFormat="true" applyFont="true" applyFill="true" applyBorder="true" applyAlignment="true">
      <alignment horizontal="center" vertical="center" wrapText="true"/>
    </xf>
    <xf numFmtId="176" fontId="20" fillId="0" borderId="2" xfId="4" applyNumberFormat="true" applyFont="true" applyBorder="true" applyAlignment="true">
      <alignment horizontal="center" vertical="center" wrapText="true"/>
    </xf>
    <xf numFmtId="176" fontId="20" fillId="0" borderId="2" xfId="53" applyNumberFormat="true" applyFont="true" applyFill="true" applyBorder="true" applyAlignment="true">
      <alignment horizontal="center" vertical="center"/>
    </xf>
    <xf numFmtId="176" fontId="15" fillId="0" borderId="2" xfId="53" applyNumberFormat="true" applyFont="true" applyFill="true" applyBorder="true" applyAlignment="true">
      <alignment horizontal="center" vertical="center"/>
    </xf>
    <xf numFmtId="176" fontId="23" fillId="0" borderId="2" xfId="4" applyNumberFormat="true" applyFont="true" applyFill="true" applyBorder="true" applyAlignment="true">
      <alignment horizontal="center" vertical="center" wrapText="true"/>
    </xf>
    <xf numFmtId="0" fontId="20" fillId="0" borderId="2" xfId="53" applyNumberFormat="true" applyFont="true" applyFill="true" applyBorder="true" applyAlignment="true">
      <alignment horizontal="center" vertical="center" wrapText="true"/>
    </xf>
    <xf numFmtId="0" fontId="20" fillId="0" borderId="2" xfId="53" applyFont="true" applyFill="true" applyBorder="true" applyAlignment="true">
      <alignment horizontal="center" vertical="center"/>
    </xf>
    <xf numFmtId="0" fontId="15" fillId="0" borderId="2" xfId="53" applyFont="true" applyFill="true" applyBorder="true" applyAlignment="true">
      <alignment horizontal="center" vertical="center"/>
    </xf>
    <xf numFmtId="0" fontId="20" fillId="3" borderId="2" xfId="4" applyFont="true" applyFill="true" applyBorder="true" applyAlignment="true">
      <alignment horizontal="center" vertical="center" wrapText="true"/>
    </xf>
    <xf numFmtId="0" fontId="20" fillId="0" borderId="2" xfId="4" applyFont="true" applyFill="true" applyBorder="true" applyAlignment="true">
      <alignment horizontal="center" vertical="center" wrapText="true"/>
    </xf>
    <xf numFmtId="0" fontId="2" fillId="0" borderId="3" xfId="53" applyFont="true" applyFill="true" applyBorder="true" applyAlignment="true">
      <alignment vertical="center"/>
    </xf>
    <xf numFmtId="0" fontId="2" fillId="0" borderId="3" xfId="53" applyFont="true" applyFill="true" applyBorder="true" applyAlignment="true">
      <alignment horizontal="center" vertical="center"/>
    </xf>
    <xf numFmtId="49" fontId="20" fillId="3" borderId="2" xfId="53" applyNumberFormat="true" applyFont="true" applyFill="true" applyBorder="true" applyAlignment="true">
      <alignment horizontal="center" vertical="center"/>
    </xf>
    <xf numFmtId="49" fontId="23" fillId="0" borderId="2" xfId="53" applyNumberFormat="true" applyFont="true" applyFill="true" applyBorder="true" applyAlignment="true">
      <alignment horizontal="center" vertical="center"/>
    </xf>
    <xf numFmtId="177" fontId="2" fillId="0" borderId="3" xfId="53" applyNumberFormat="true" applyFont="true" applyFill="true" applyBorder="true" applyAlignment="true">
      <alignment vertical="center"/>
    </xf>
    <xf numFmtId="176" fontId="19" fillId="0" borderId="2" xfId="53" applyNumberFormat="true" applyFont="true" applyFill="true" applyBorder="true" applyAlignment="true">
      <alignment horizontal="center" vertical="center"/>
    </xf>
    <xf numFmtId="176" fontId="23" fillId="0" borderId="2" xfId="53" applyNumberFormat="true" applyFont="true" applyFill="true" applyBorder="true" applyAlignment="true">
      <alignment horizontal="center" vertical="center"/>
    </xf>
    <xf numFmtId="177" fontId="4" fillId="0" borderId="3" xfId="53" applyNumberFormat="true" applyFont="true" applyFill="true" applyBorder="true" applyAlignment="true">
      <alignment vertical="center"/>
    </xf>
    <xf numFmtId="176" fontId="20" fillId="0" borderId="2" xfId="4" applyNumberFormat="true" applyFont="true" applyFill="true" applyBorder="true" applyAlignment="true">
      <alignment horizontal="center" vertical="center" wrapText="true"/>
    </xf>
    <xf numFmtId="177" fontId="23" fillId="0" borderId="2" xfId="4" applyNumberFormat="true" applyFont="true" applyFill="true" applyBorder="true" applyAlignment="true">
      <alignment horizontal="center" vertical="center" wrapText="true"/>
    </xf>
    <xf numFmtId="177" fontId="20" fillId="0" borderId="2" xfId="53" applyNumberFormat="true" applyFont="true" applyFill="true" applyBorder="true" applyAlignment="true">
      <alignment horizontal="center" vertical="center"/>
    </xf>
    <xf numFmtId="177" fontId="15" fillId="0" borderId="2" xfId="53" applyNumberFormat="true" applyFont="true" applyFill="true" applyBorder="true" applyAlignment="true">
      <alignment horizontal="center" vertical="center"/>
    </xf>
    <xf numFmtId="0" fontId="2" fillId="0" borderId="3" xfId="53" applyFont="true" applyFill="true" applyBorder="true" applyAlignment="true">
      <alignment vertical="center" wrapText="true"/>
    </xf>
  </cellXfs>
  <cellStyles count="57">
    <cellStyle name="常规" xfId="0" builtinId="0"/>
    <cellStyle name="常规 2 2 2" xfId="1"/>
    <cellStyle name="常规_Sheet1" xfId="2"/>
    <cellStyle name="常规_Sheet3" xfId="3"/>
    <cellStyle name="常规_嘉兴收储小麦2014订单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常规 5" xfId="23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42"/>
  <sheetViews>
    <sheetView tabSelected="1" topLeftCell="C1" workbookViewId="0">
      <selection activeCell="P11" sqref="P11"/>
    </sheetView>
  </sheetViews>
  <sheetFormatPr defaultColWidth="9" defaultRowHeight="13.5"/>
  <cols>
    <col min="1" max="1" width="4.13333333333333" style="2" customWidth="true"/>
    <col min="2" max="2" width="29.5" style="3" customWidth="true"/>
    <col min="3" max="3" width="6.5" style="3" customWidth="true"/>
    <col min="4" max="4" width="7.75" style="2" customWidth="true"/>
    <col min="5" max="6" width="23.8833333333333" style="2" hidden="true" customWidth="true"/>
    <col min="7" max="7" width="23.8833333333333" style="4" customWidth="true"/>
    <col min="8" max="9" width="12.1333333333333" style="2" hidden="true" customWidth="true"/>
    <col min="10" max="10" width="12.1333333333333" style="4" customWidth="true"/>
    <col min="11" max="17" width="10.6333333333333" style="2" customWidth="true"/>
    <col min="18" max="18" width="13.25" style="2" customWidth="true"/>
    <col min="19" max="19" width="16.3833333333333" style="2" customWidth="true"/>
    <col min="20" max="22" width="10.6333333333333" style="2" customWidth="true"/>
    <col min="23" max="23" width="26" style="5" customWidth="true"/>
    <col min="24" max="247" width="9" style="2"/>
    <col min="248" max="259" width="9" style="6"/>
    <col min="260" max="260" width="4.13333333333333" style="6" customWidth="true"/>
    <col min="261" max="261" width="29.5" style="6" customWidth="true"/>
    <col min="262" max="262" width="6.5" style="6" customWidth="true"/>
    <col min="263" max="263" width="7.75" style="6" customWidth="true"/>
    <col min="264" max="264" width="23.8833333333333" style="6" customWidth="true"/>
    <col min="265" max="265" width="12.1333333333333" style="6" customWidth="true"/>
    <col min="266" max="266" width="19.25" style="6" customWidth="true"/>
    <col min="267" max="273" width="10.6333333333333" style="6" customWidth="true"/>
    <col min="274" max="274" width="13.25" style="6" customWidth="true"/>
    <col min="275" max="275" width="16.3833333333333" style="6" customWidth="true"/>
    <col min="276" max="278" width="10.6333333333333" style="6" customWidth="true"/>
    <col min="279" max="279" width="26" style="6" customWidth="true"/>
    <col min="280" max="515" width="9" style="6"/>
    <col min="516" max="516" width="4.13333333333333" style="6" customWidth="true"/>
    <col min="517" max="517" width="29.5" style="6" customWidth="true"/>
    <col min="518" max="518" width="6.5" style="6" customWidth="true"/>
    <col min="519" max="519" width="7.75" style="6" customWidth="true"/>
    <col min="520" max="520" width="23.8833333333333" style="6" customWidth="true"/>
    <col min="521" max="521" width="12.1333333333333" style="6" customWidth="true"/>
    <col min="522" max="522" width="19.25" style="6" customWidth="true"/>
    <col min="523" max="529" width="10.6333333333333" style="6" customWidth="true"/>
    <col min="530" max="530" width="13.25" style="6" customWidth="true"/>
    <col min="531" max="531" width="16.3833333333333" style="6" customWidth="true"/>
    <col min="532" max="534" width="10.6333333333333" style="6" customWidth="true"/>
    <col min="535" max="535" width="26" style="6" customWidth="true"/>
    <col min="536" max="771" width="9" style="6"/>
    <col min="772" max="772" width="4.13333333333333" style="6" customWidth="true"/>
    <col min="773" max="773" width="29.5" style="6" customWidth="true"/>
    <col min="774" max="774" width="6.5" style="6" customWidth="true"/>
    <col min="775" max="775" width="7.75" style="6" customWidth="true"/>
    <col min="776" max="776" width="23.8833333333333" style="6" customWidth="true"/>
    <col min="777" max="777" width="12.1333333333333" style="6" customWidth="true"/>
    <col min="778" max="778" width="19.25" style="6" customWidth="true"/>
    <col min="779" max="785" width="10.6333333333333" style="6" customWidth="true"/>
    <col min="786" max="786" width="13.25" style="6" customWidth="true"/>
    <col min="787" max="787" width="16.3833333333333" style="6" customWidth="true"/>
    <col min="788" max="790" width="10.6333333333333" style="6" customWidth="true"/>
    <col min="791" max="791" width="26" style="6" customWidth="true"/>
    <col min="792" max="1027" width="9" style="6"/>
    <col min="1028" max="1028" width="4.13333333333333" style="6" customWidth="true"/>
    <col min="1029" max="1029" width="29.5" style="6" customWidth="true"/>
    <col min="1030" max="1030" width="6.5" style="6" customWidth="true"/>
    <col min="1031" max="1031" width="7.75" style="6" customWidth="true"/>
    <col min="1032" max="1032" width="23.8833333333333" style="6" customWidth="true"/>
    <col min="1033" max="1033" width="12.1333333333333" style="6" customWidth="true"/>
    <col min="1034" max="1034" width="19.25" style="6" customWidth="true"/>
    <col min="1035" max="1041" width="10.6333333333333" style="6" customWidth="true"/>
    <col min="1042" max="1042" width="13.25" style="6" customWidth="true"/>
    <col min="1043" max="1043" width="16.3833333333333" style="6" customWidth="true"/>
    <col min="1044" max="1046" width="10.6333333333333" style="6" customWidth="true"/>
    <col min="1047" max="1047" width="26" style="6" customWidth="true"/>
    <col min="1048" max="1283" width="9" style="6"/>
    <col min="1284" max="1284" width="4.13333333333333" style="6" customWidth="true"/>
    <col min="1285" max="1285" width="29.5" style="6" customWidth="true"/>
    <col min="1286" max="1286" width="6.5" style="6" customWidth="true"/>
    <col min="1287" max="1287" width="7.75" style="6" customWidth="true"/>
    <col min="1288" max="1288" width="23.8833333333333" style="6" customWidth="true"/>
    <col min="1289" max="1289" width="12.1333333333333" style="6" customWidth="true"/>
    <col min="1290" max="1290" width="19.25" style="6" customWidth="true"/>
    <col min="1291" max="1297" width="10.6333333333333" style="6" customWidth="true"/>
    <col min="1298" max="1298" width="13.25" style="6" customWidth="true"/>
    <col min="1299" max="1299" width="16.3833333333333" style="6" customWidth="true"/>
    <col min="1300" max="1302" width="10.6333333333333" style="6" customWidth="true"/>
    <col min="1303" max="1303" width="26" style="6" customWidth="true"/>
    <col min="1304" max="1539" width="9" style="6"/>
    <col min="1540" max="1540" width="4.13333333333333" style="6" customWidth="true"/>
    <col min="1541" max="1541" width="29.5" style="6" customWidth="true"/>
    <col min="1542" max="1542" width="6.5" style="6" customWidth="true"/>
    <col min="1543" max="1543" width="7.75" style="6" customWidth="true"/>
    <col min="1544" max="1544" width="23.8833333333333" style="6" customWidth="true"/>
    <col min="1545" max="1545" width="12.1333333333333" style="6" customWidth="true"/>
    <col min="1546" max="1546" width="19.25" style="6" customWidth="true"/>
    <col min="1547" max="1553" width="10.6333333333333" style="6" customWidth="true"/>
    <col min="1554" max="1554" width="13.25" style="6" customWidth="true"/>
    <col min="1555" max="1555" width="16.3833333333333" style="6" customWidth="true"/>
    <col min="1556" max="1558" width="10.6333333333333" style="6" customWidth="true"/>
    <col min="1559" max="1559" width="26" style="6" customWidth="true"/>
    <col min="1560" max="1795" width="9" style="6"/>
    <col min="1796" max="1796" width="4.13333333333333" style="6" customWidth="true"/>
    <col min="1797" max="1797" width="29.5" style="6" customWidth="true"/>
    <col min="1798" max="1798" width="6.5" style="6" customWidth="true"/>
    <col min="1799" max="1799" width="7.75" style="6" customWidth="true"/>
    <col min="1800" max="1800" width="23.8833333333333" style="6" customWidth="true"/>
    <col min="1801" max="1801" width="12.1333333333333" style="6" customWidth="true"/>
    <col min="1802" max="1802" width="19.25" style="6" customWidth="true"/>
    <col min="1803" max="1809" width="10.6333333333333" style="6" customWidth="true"/>
    <col min="1810" max="1810" width="13.25" style="6" customWidth="true"/>
    <col min="1811" max="1811" width="16.3833333333333" style="6" customWidth="true"/>
    <col min="1812" max="1814" width="10.6333333333333" style="6" customWidth="true"/>
    <col min="1815" max="1815" width="26" style="6" customWidth="true"/>
    <col min="1816" max="2051" width="9" style="6"/>
    <col min="2052" max="2052" width="4.13333333333333" style="6" customWidth="true"/>
    <col min="2053" max="2053" width="29.5" style="6" customWidth="true"/>
    <col min="2054" max="2054" width="6.5" style="6" customWidth="true"/>
    <col min="2055" max="2055" width="7.75" style="6" customWidth="true"/>
    <col min="2056" max="2056" width="23.8833333333333" style="6" customWidth="true"/>
    <col min="2057" max="2057" width="12.1333333333333" style="6" customWidth="true"/>
    <col min="2058" max="2058" width="19.25" style="6" customWidth="true"/>
    <col min="2059" max="2065" width="10.6333333333333" style="6" customWidth="true"/>
    <col min="2066" max="2066" width="13.25" style="6" customWidth="true"/>
    <col min="2067" max="2067" width="16.3833333333333" style="6" customWidth="true"/>
    <col min="2068" max="2070" width="10.6333333333333" style="6" customWidth="true"/>
    <col min="2071" max="2071" width="26" style="6" customWidth="true"/>
    <col min="2072" max="2307" width="9" style="6"/>
    <col min="2308" max="2308" width="4.13333333333333" style="6" customWidth="true"/>
    <col min="2309" max="2309" width="29.5" style="6" customWidth="true"/>
    <col min="2310" max="2310" width="6.5" style="6" customWidth="true"/>
    <col min="2311" max="2311" width="7.75" style="6" customWidth="true"/>
    <col min="2312" max="2312" width="23.8833333333333" style="6" customWidth="true"/>
    <col min="2313" max="2313" width="12.1333333333333" style="6" customWidth="true"/>
    <col min="2314" max="2314" width="19.25" style="6" customWidth="true"/>
    <col min="2315" max="2321" width="10.6333333333333" style="6" customWidth="true"/>
    <col min="2322" max="2322" width="13.25" style="6" customWidth="true"/>
    <col min="2323" max="2323" width="16.3833333333333" style="6" customWidth="true"/>
    <col min="2324" max="2326" width="10.6333333333333" style="6" customWidth="true"/>
    <col min="2327" max="2327" width="26" style="6" customWidth="true"/>
    <col min="2328" max="2563" width="9" style="6"/>
    <col min="2564" max="2564" width="4.13333333333333" style="6" customWidth="true"/>
    <col min="2565" max="2565" width="29.5" style="6" customWidth="true"/>
    <col min="2566" max="2566" width="6.5" style="6" customWidth="true"/>
    <col min="2567" max="2567" width="7.75" style="6" customWidth="true"/>
    <col min="2568" max="2568" width="23.8833333333333" style="6" customWidth="true"/>
    <col min="2569" max="2569" width="12.1333333333333" style="6" customWidth="true"/>
    <col min="2570" max="2570" width="19.25" style="6" customWidth="true"/>
    <col min="2571" max="2577" width="10.6333333333333" style="6" customWidth="true"/>
    <col min="2578" max="2578" width="13.25" style="6" customWidth="true"/>
    <col min="2579" max="2579" width="16.3833333333333" style="6" customWidth="true"/>
    <col min="2580" max="2582" width="10.6333333333333" style="6" customWidth="true"/>
    <col min="2583" max="2583" width="26" style="6" customWidth="true"/>
    <col min="2584" max="2819" width="9" style="6"/>
    <col min="2820" max="2820" width="4.13333333333333" style="6" customWidth="true"/>
    <col min="2821" max="2821" width="29.5" style="6" customWidth="true"/>
    <col min="2822" max="2822" width="6.5" style="6" customWidth="true"/>
    <col min="2823" max="2823" width="7.75" style="6" customWidth="true"/>
    <col min="2824" max="2824" width="23.8833333333333" style="6" customWidth="true"/>
    <col min="2825" max="2825" width="12.1333333333333" style="6" customWidth="true"/>
    <col min="2826" max="2826" width="19.25" style="6" customWidth="true"/>
    <col min="2827" max="2833" width="10.6333333333333" style="6" customWidth="true"/>
    <col min="2834" max="2834" width="13.25" style="6" customWidth="true"/>
    <col min="2835" max="2835" width="16.3833333333333" style="6" customWidth="true"/>
    <col min="2836" max="2838" width="10.6333333333333" style="6" customWidth="true"/>
    <col min="2839" max="2839" width="26" style="6" customWidth="true"/>
    <col min="2840" max="3075" width="9" style="6"/>
    <col min="3076" max="3076" width="4.13333333333333" style="6" customWidth="true"/>
    <col min="3077" max="3077" width="29.5" style="6" customWidth="true"/>
    <col min="3078" max="3078" width="6.5" style="6" customWidth="true"/>
    <col min="3079" max="3079" width="7.75" style="6" customWidth="true"/>
    <col min="3080" max="3080" width="23.8833333333333" style="6" customWidth="true"/>
    <col min="3081" max="3081" width="12.1333333333333" style="6" customWidth="true"/>
    <col min="3082" max="3082" width="19.25" style="6" customWidth="true"/>
    <col min="3083" max="3089" width="10.6333333333333" style="6" customWidth="true"/>
    <col min="3090" max="3090" width="13.25" style="6" customWidth="true"/>
    <col min="3091" max="3091" width="16.3833333333333" style="6" customWidth="true"/>
    <col min="3092" max="3094" width="10.6333333333333" style="6" customWidth="true"/>
    <col min="3095" max="3095" width="26" style="6" customWidth="true"/>
    <col min="3096" max="3331" width="9" style="6"/>
    <col min="3332" max="3332" width="4.13333333333333" style="6" customWidth="true"/>
    <col min="3333" max="3333" width="29.5" style="6" customWidth="true"/>
    <col min="3334" max="3334" width="6.5" style="6" customWidth="true"/>
    <col min="3335" max="3335" width="7.75" style="6" customWidth="true"/>
    <col min="3336" max="3336" width="23.8833333333333" style="6" customWidth="true"/>
    <col min="3337" max="3337" width="12.1333333333333" style="6" customWidth="true"/>
    <col min="3338" max="3338" width="19.25" style="6" customWidth="true"/>
    <col min="3339" max="3345" width="10.6333333333333" style="6" customWidth="true"/>
    <col min="3346" max="3346" width="13.25" style="6" customWidth="true"/>
    <col min="3347" max="3347" width="16.3833333333333" style="6" customWidth="true"/>
    <col min="3348" max="3350" width="10.6333333333333" style="6" customWidth="true"/>
    <col min="3351" max="3351" width="26" style="6" customWidth="true"/>
    <col min="3352" max="3587" width="9" style="6"/>
    <col min="3588" max="3588" width="4.13333333333333" style="6" customWidth="true"/>
    <col min="3589" max="3589" width="29.5" style="6" customWidth="true"/>
    <col min="3590" max="3590" width="6.5" style="6" customWidth="true"/>
    <col min="3591" max="3591" width="7.75" style="6" customWidth="true"/>
    <col min="3592" max="3592" width="23.8833333333333" style="6" customWidth="true"/>
    <col min="3593" max="3593" width="12.1333333333333" style="6" customWidth="true"/>
    <col min="3594" max="3594" width="19.25" style="6" customWidth="true"/>
    <col min="3595" max="3601" width="10.6333333333333" style="6" customWidth="true"/>
    <col min="3602" max="3602" width="13.25" style="6" customWidth="true"/>
    <col min="3603" max="3603" width="16.3833333333333" style="6" customWidth="true"/>
    <col min="3604" max="3606" width="10.6333333333333" style="6" customWidth="true"/>
    <col min="3607" max="3607" width="26" style="6" customWidth="true"/>
    <col min="3608" max="3843" width="9" style="6"/>
    <col min="3844" max="3844" width="4.13333333333333" style="6" customWidth="true"/>
    <col min="3845" max="3845" width="29.5" style="6" customWidth="true"/>
    <col min="3846" max="3846" width="6.5" style="6" customWidth="true"/>
    <col min="3847" max="3847" width="7.75" style="6" customWidth="true"/>
    <col min="3848" max="3848" width="23.8833333333333" style="6" customWidth="true"/>
    <col min="3849" max="3849" width="12.1333333333333" style="6" customWidth="true"/>
    <col min="3850" max="3850" width="19.25" style="6" customWidth="true"/>
    <col min="3851" max="3857" width="10.6333333333333" style="6" customWidth="true"/>
    <col min="3858" max="3858" width="13.25" style="6" customWidth="true"/>
    <col min="3859" max="3859" width="16.3833333333333" style="6" customWidth="true"/>
    <col min="3860" max="3862" width="10.6333333333333" style="6" customWidth="true"/>
    <col min="3863" max="3863" width="26" style="6" customWidth="true"/>
    <col min="3864" max="4099" width="9" style="6"/>
    <col min="4100" max="4100" width="4.13333333333333" style="6" customWidth="true"/>
    <col min="4101" max="4101" width="29.5" style="6" customWidth="true"/>
    <col min="4102" max="4102" width="6.5" style="6" customWidth="true"/>
    <col min="4103" max="4103" width="7.75" style="6" customWidth="true"/>
    <col min="4104" max="4104" width="23.8833333333333" style="6" customWidth="true"/>
    <col min="4105" max="4105" width="12.1333333333333" style="6" customWidth="true"/>
    <col min="4106" max="4106" width="19.25" style="6" customWidth="true"/>
    <col min="4107" max="4113" width="10.6333333333333" style="6" customWidth="true"/>
    <col min="4114" max="4114" width="13.25" style="6" customWidth="true"/>
    <col min="4115" max="4115" width="16.3833333333333" style="6" customWidth="true"/>
    <col min="4116" max="4118" width="10.6333333333333" style="6" customWidth="true"/>
    <col min="4119" max="4119" width="26" style="6" customWidth="true"/>
    <col min="4120" max="4355" width="9" style="6"/>
    <col min="4356" max="4356" width="4.13333333333333" style="6" customWidth="true"/>
    <col min="4357" max="4357" width="29.5" style="6" customWidth="true"/>
    <col min="4358" max="4358" width="6.5" style="6" customWidth="true"/>
    <col min="4359" max="4359" width="7.75" style="6" customWidth="true"/>
    <col min="4360" max="4360" width="23.8833333333333" style="6" customWidth="true"/>
    <col min="4361" max="4361" width="12.1333333333333" style="6" customWidth="true"/>
    <col min="4362" max="4362" width="19.25" style="6" customWidth="true"/>
    <col min="4363" max="4369" width="10.6333333333333" style="6" customWidth="true"/>
    <col min="4370" max="4370" width="13.25" style="6" customWidth="true"/>
    <col min="4371" max="4371" width="16.3833333333333" style="6" customWidth="true"/>
    <col min="4372" max="4374" width="10.6333333333333" style="6" customWidth="true"/>
    <col min="4375" max="4375" width="26" style="6" customWidth="true"/>
    <col min="4376" max="4611" width="9" style="6"/>
    <col min="4612" max="4612" width="4.13333333333333" style="6" customWidth="true"/>
    <col min="4613" max="4613" width="29.5" style="6" customWidth="true"/>
    <col min="4614" max="4614" width="6.5" style="6" customWidth="true"/>
    <col min="4615" max="4615" width="7.75" style="6" customWidth="true"/>
    <col min="4616" max="4616" width="23.8833333333333" style="6" customWidth="true"/>
    <col min="4617" max="4617" width="12.1333333333333" style="6" customWidth="true"/>
    <col min="4618" max="4618" width="19.25" style="6" customWidth="true"/>
    <col min="4619" max="4625" width="10.6333333333333" style="6" customWidth="true"/>
    <col min="4626" max="4626" width="13.25" style="6" customWidth="true"/>
    <col min="4627" max="4627" width="16.3833333333333" style="6" customWidth="true"/>
    <col min="4628" max="4630" width="10.6333333333333" style="6" customWidth="true"/>
    <col min="4631" max="4631" width="26" style="6" customWidth="true"/>
    <col min="4632" max="4867" width="9" style="6"/>
    <col min="4868" max="4868" width="4.13333333333333" style="6" customWidth="true"/>
    <col min="4869" max="4869" width="29.5" style="6" customWidth="true"/>
    <col min="4870" max="4870" width="6.5" style="6" customWidth="true"/>
    <col min="4871" max="4871" width="7.75" style="6" customWidth="true"/>
    <col min="4872" max="4872" width="23.8833333333333" style="6" customWidth="true"/>
    <col min="4873" max="4873" width="12.1333333333333" style="6" customWidth="true"/>
    <col min="4874" max="4874" width="19.25" style="6" customWidth="true"/>
    <col min="4875" max="4881" width="10.6333333333333" style="6" customWidth="true"/>
    <col min="4882" max="4882" width="13.25" style="6" customWidth="true"/>
    <col min="4883" max="4883" width="16.3833333333333" style="6" customWidth="true"/>
    <col min="4884" max="4886" width="10.6333333333333" style="6" customWidth="true"/>
    <col min="4887" max="4887" width="26" style="6" customWidth="true"/>
    <col min="4888" max="5123" width="9" style="6"/>
    <col min="5124" max="5124" width="4.13333333333333" style="6" customWidth="true"/>
    <col min="5125" max="5125" width="29.5" style="6" customWidth="true"/>
    <col min="5126" max="5126" width="6.5" style="6" customWidth="true"/>
    <col min="5127" max="5127" width="7.75" style="6" customWidth="true"/>
    <col min="5128" max="5128" width="23.8833333333333" style="6" customWidth="true"/>
    <col min="5129" max="5129" width="12.1333333333333" style="6" customWidth="true"/>
    <col min="5130" max="5130" width="19.25" style="6" customWidth="true"/>
    <col min="5131" max="5137" width="10.6333333333333" style="6" customWidth="true"/>
    <col min="5138" max="5138" width="13.25" style="6" customWidth="true"/>
    <col min="5139" max="5139" width="16.3833333333333" style="6" customWidth="true"/>
    <col min="5140" max="5142" width="10.6333333333333" style="6" customWidth="true"/>
    <col min="5143" max="5143" width="26" style="6" customWidth="true"/>
    <col min="5144" max="5379" width="9" style="6"/>
    <col min="5380" max="5380" width="4.13333333333333" style="6" customWidth="true"/>
    <col min="5381" max="5381" width="29.5" style="6" customWidth="true"/>
    <col min="5382" max="5382" width="6.5" style="6" customWidth="true"/>
    <col min="5383" max="5383" width="7.75" style="6" customWidth="true"/>
    <col min="5384" max="5384" width="23.8833333333333" style="6" customWidth="true"/>
    <col min="5385" max="5385" width="12.1333333333333" style="6" customWidth="true"/>
    <col min="5386" max="5386" width="19.25" style="6" customWidth="true"/>
    <col min="5387" max="5393" width="10.6333333333333" style="6" customWidth="true"/>
    <col min="5394" max="5394" width="13.25" style="6" customWidth="true"/>
    <col min="5395" max="5395" width="16.3833333333333" style="6" customWidth="true"/>
    <col min="5396" max="5398" width="10.6333333333333" style="6" customWidth="true"/>
    <col min="5399" max="5399" width="26" style="6" customWidth="true"/>
    <col min="5400" max="5635" width="9" style="6"/>
    <col min="5636" max="5636" width="4.13333333333333" style="6" customWidth="true"/>
    <col min="5637" max="5637" width="29.5" style="6" customWidth="true"/>
    <col min="5638" max="5638" width="6.5" style="6" customWidth="true"/>
    <col min="5639" max="5639" width="7.75" style="6" customWidth="true"/>
    <col min="5640" max="5640" width="23.8833333333333" style="6" customWidth="true"/>
    <col min="5641" max="5641" width="12.1333333333333" style="6" customWidth="true"/>
    <col min="5642" max="5642" width="19.25" style="6" customWidth="true"/>
    <col min="5643" max="5649" width="10.6333333333333" style="6" customWidth="true"/>
    <col min="5650" max="5650" width="13.25" style="6" customWidth="true"/>
    <col min="5651" max="5651" width="16.3833333333333" style="6" customWidth="true"/>
    <col min="5652" max="5654" width="10.6333333333333" style="6" customWidth="true"/>
    <col min="5655" max="5655" width="26" style="6" customWidth="true"/>
    <col min="5656" max="5891" width="9" style="6"/>
    <col min="5892" max="5892" width="4.13333333333333" style="6" customWidth="true"/>
    <col min="5893" max="5893" width="29.5" style="6" customWidth="true"/>
    <col min="5894" max="5894" width="6.5" style="6" customWidth="true"/>
    <col min="5895" max="5895" width="7.75" style="6" customWidth="true"/>
    <col min="5896" max="5896" width="23.8833333333333" style="6" customWidth="true"/>
    <col min="5897" max="5897" width="12.1333333333333" style="6" customWidth="true"/>
    <col min="5898" max="5898" width="19.25" style="6" customWidth="true"/>
    <col min="5899" max="5905" width="10.6333333333333" style="6" customWidth="true"/>
    <col min="5906" max="5906" width="13.25" style="6" customWidth="true"/>
    <col min="5907" max="5907" width="16.3833333333333" style="6" customWidth="true"/>
    <col min="5908" max="5910" width="10.6333333333333" style="6" customWidth="true"/>
    <col min="5911" max="5911" width="26" style="6" customWidth="true"/>
    <col min="5912" max="6147" width="9" style="6"/>
    <col min="6148" max="6148" width="4.13333333333333" style="6" customWidth="true"/>
    <col min="6149" max="6149" width="29.5" style="6" customWidth="true"/>
    <col min="6150" max="6150" width="6.5" style="6" customWidth="true"/>
    <col min="6151" max="6151" width="7.75" style="6" customWidth="true"/>
    <col min="6152" max="6152" width="23.8833333333333" style="6" customWidth="true"/>
    <col min="6153" max="6153" width="12.1333333333333" style="6" customWidth="true"/>
    <col min="6154" max="6154" width="19.25" style="6" customWidth="true"/>
    <col min="6155" max="6161" width="10.6333333333333" style="6" customWidth="true"/>
    <col min="6162" max="6162" width="13.25" style="6" customWidth="true"/>
    <col min="6163" max="6163" width="16.3833333333333" style="6" customWidth="true"/>
    <col min="6164" max="6166" width="10.6333333333333" style="6" customWidth="true"/>
    <col min="6167" max="6167" width="26" style="6" customWidth="true"/>
    <col min="6168" max="6403" width="9" style="6"/>
    <col min="6404" max="6404" width="4.13333333333333" style="6" customWidth="true"/>
    <col min="6405" max="6405" width="29.5" style="6" customWidth="true"/>
    <col min="6406" max="6406" width="6.5" style="6" customWidth="true"/>
    <col min="6407" max="6407" width="7.75" style="6" customWidth="true"/>
    <col min="6408" max="6408" width="23.8833333333333" style="6" customWidth="true"/>
    <col min="6409" max="6409" width="12.1333333333333" style="6" customWidth="true"/>
    <col min="6410" max="6410" width="19.25" style="6" customWidth="true"/>
    <col min="6411" max="6417" width="10.6333333333333" style="6" customWidth="true"/>
    <col min="6418" max="6418" width="13.25" style="6" customWidth="true"/>
    <col min="6419" max="6419" width="16.3833333333333" style="6" customWidth="true"/>
    <col min="6420" max="6422" width="10.6333333333333" style="6" customWidth="true"/>
    <col min="6423" max="6423" width="26" style="6" customWidth="true"/>
    <col min="6424" max="6659" width="9" style="6"/>
    <col min="6660" max="6660" width="4.13333333333333" style="6" customWidth="true"/>
    <col min="6661" max="6661" width="29.5" style="6" customWidth="true"/>
    <col min="6662" max="6662" width="6.5" style="6" customWidth="true"/>
    <col min="6663" max="6663" width="7.75" style="6" customWidth="true"/>
    <col min="6664" max="6664" width="23.8833333333333" style="6" customWidth="true"/>
    <col min="6665" max="6665" width="12.1333333333333" style="6" customWidth="true"/>
    <col min="6666" max="6666" width="19.25" style="6" customWidth="true"/>
    <col min="6667" max="6673" width="10.6333333333333" style="6" customWidth="true"/>
    <col min="6674" max="6674" width="13.25" style="6" customWidth="true"/>
    <col min="6675" max="6675" width="16.3833333333333" style="6" customWidth="true"/>
    <col min="6676" max="6678" width="10.6333333333333" style="6" customWidth="true"/>
    <col min="6679" max="6679" width="26" style="6" customWidth="true"/>
    <col min="6680" max="6915" width="9" style="6"/>
    <col min="6916" max="6916" width="4.13333333333333" style="6" customWidth="true"/>
    <col min="6917" max="6917" width="29.5" style="6" customWidth="true"/>
    <col min="6918" max="6918" width="6.5" style="6" customWidth="true"/>
    <col min="6919" max="6919" width="7.75" style="6" customWidth="true"/>
    <col min="6920" max="6920" width="23.8833333333333" style="6" customWidth="true"/>
    <col min="6921" max="6921" width="12.1333333333333" style="6" customWidth="true"/>
    <col min="6922" max="6922" width="19.25" style="6" customWidth="true"/>
    <col min="6923" max="6929" width="10.6333333333333" style="6" customWidth="true"/>
    <col min="6930" max="6930" width="13.25" style="6" customWidth="true"/>
    <col min="6931" max="6931" width="16.3833333333333" style="6" customWidth="true"/>
    <col min="6932" max="6934" width="10.6333333333333" style="6" customWidth="true"/>
    <col min="6935" max="6935" width="26" style="6" customWidth="true"/>
    <col min="6936" max="7171" width="9" style="6"/>
    <col min="7172" max="7172" width="4.13333333333333" style="6" customWidth="true"/>
    <col min="7173" max="7173" width="29.5" style="6" customWidth="true"/>
    <col min="7174" max="7174" width="6.5" style="6" customWidth="true"/>
    <col min="7175" max="7175" width="7.75" style="6" customWidth="true"/>
    <col min="7176" max="7176" width="23.8833333333333" style="6" customWidth="true"/>
    <col min="7177" max="7177" width="12.1333333333333" style="6" customWidth="true"/>
    <col min="7178" max="7178" width="19.25" style="6" customWidth="true"/>
    <col min="7179" max="7185" width="10.6333333333333" style="6" customWidth="true"/>
    <col min="7186" max="7186" width="13.25" style="6" customWidth="true"/>
    <col min="7187" max="7187" width="16.3833333333333" style="6" customWidth="true"/>
    <col min="7188" max="7190" width="10.6333333333333" style="6" customWidth="true"/>
    <col min="7191" max="7191" width="26" style="6" customWidth="true"/>
    <col min="7192" max="7427" width="9" style="6"/>
    <col min="7428" max="7428" width="4.13333333333333" style="6" customWidth="true"/>
    <col min="7429" max="7429" width="29.5" style="6" customWidth="true"/>
    <col min="7430" max="7430" width="6.5" style="6" customWidth="true"/>
    <col min="7431" max="7431" width="7.75" style="6" customWidth="true"/>
    <col min="7432" max="7432" width="23.8833333333333" style="6" customWidth="true"/>
    <col min="7433" max="7433" width="12.1333333333333" style="6" customWidth="true"/>
    <col min="7434" max="7434" width="19.25" style="6" customWidth="true"/>
    <col min="7435" max="7441" width="10.6333333333333" style="6" customWidth="true"/>
    <col min="7442" max="7442" width="13.25" style="6" customWidth="true"/>
    <col min="7443" max="7443" width="16.3833333333333" style="6" customWidth="true"/>
    <col min="7444" max="7446" width="10.6333333333333" style="6" customWidth="true"/>
    <col min="7447" max="7447" width="26" style="6" customWidth="true"/>
    <col min="7448" max="7683" width="9" style="6"/>
    <col min="7684" max="7684" width="4.13333333333333" style="6" customWidth="true"/>
    <col min="7685" max="7685" width="29.5" style="6" customWidth="true"/>
    <col min="7686" max="7686" width="6.5" style="6" customWidth="true"/>
    <col min="7687" max="7687" width="7.75" style="6" customWidth="true"/>
    <col min="7688" max="7688" width="23.8833333333333" style="6" customWidth="true"/>
    <col min="7689" max="7689" width="12.1333333333333" style="6" customWidth="true"/>
    <col min="7690" max="7690" width="19.25" style="6" customWidth="true"/>
    <col min="7691" max="7697" width="10.6333333333333" style="6" customWidth="true"/>
    <col min="7698" max="7698" width="13.25" style="6" customWidth="true"/>
    <col min="7699" max="7699" width="16.3833333333333" style="6" customWidth="true"/>
    <col min="7700" max="7702" width="10.6333333333333" style="6" customWidth="true"/>
    <col min="7703" max="7703" width="26" style="6" customWidth="true"/>
    <col min="7704" max="7939" width="9" style="6"/>
    <col min="7940" max="7940" width="4.13333333333333" style="6" customWidth="true"/>
    <col min="7941" max="7941" width="29.5" style="6" customWidth="true"/>
    <col min="7942" max="7942" width="6.5" style="6" customWidth="true"/>
    <col min="7943" max="7943" width="7.75" style="6" customWidth="true"/>
    <col min="7944" max="7944" width="23.8833333333333" style="6" customWidth="true"/>
    <col min="7945" max="7945" width="12.1333333333333" style="6" customWidth="true"/>
    <col min="7946" max="7946" width="19.25" style="6" customWidth="true"/>
    <col min="7947" max="7953" width="10.6333333333333" style="6" customWidth="true"/>
    <col min="7954" max="7954" width="13.25" style="6" customWidth="true"/>
    <col min="7955" max="7955" width="16.3833333333333" style="6" customWidth="true"/>
    <col min="7956" max="7958" width="10.6333333333333" style="6" customWidth="true"/>
    <col min="7959" max="7959" width="26" style="6" customWidth="true"/>
    <col min="7960" max="8195" width="9" style="6"/>
    <col min="8196" max="8196" width="4.13333333333333" style="6" customWidth="true"/>
    <col min="8197" max="8197" width="29.5" style="6" customWidth="true"/>
    <col min="8198" max="8198" width="6.5" style="6" customWidth="true"/>
    <col min="8199" max="8199" width="7.75" style="6" customWidth="true"/>
    <col min="8200" max="8200" width="23.8833333333333" style="6" customWidth="true"/>
    <col min="8201" max="8201" width="12.1333333333333" style="6" customWidth="true"/>
    <col min="8202" max="8202" width="19.25" style="6" customWidth="true"/>
    <col min="8203" max="8209" width="10.6333333333333" style="6" customWidth="true"/>
    <col min="8210" max="8210" width="13.25" style="6" customWidth="true"/>
    <col min="8211" max="8211" width="16.3833333333333" style="6" customWidth="true"/>
    <col min="8212" max="8214" width="10.6333333333333" style="6" customWidth="true"/>
    <col min="8215" max="8215" width="26" style="6" customWidth="true"/>
    <col min="8216" max="8451" width="9" style="6"/>
    <col min="8452" max="8452" width="4.13333333333333" style="6" customWidth="true"/>
    <col min="8453" max="8453" width="29.5" style="6" customWidth="true"/>
    <col min="8454" max="8454" width="6.5" style="6" customWidth="true"/>
    <col min="8455" max="8455" width="7.75" style="6" customWidth="true"/>
    <col min="8456" max="8456" width="23.8833333333333" style="6" customWidth="true"/>
    <col min="8457" max="8457" width="12.1333333333333" style="6" customWidth="true"/>
    <col min="8458" max="8458" width="19.25" style="6" customWidth="true"/>
    <col min="8459" max="8465" width="10.6333333333333" style="6" customWidth="true"/>
    <col min="8466" max="8466" width="13.25" style="6" customWidth="true"/>
    <col min="8467" max="8467" width="16.3833333333333" style="6" customWidth="true"/>
    <col min="8468" max="8470" width="10.6333333333333" style="6" customWidth="true"/>
    <col min="8471" max="8471" width="26" style="6" customWidth="true"/>
    <col min="8472" max="8707" width="9" style="6"/>
    <col min="8708" max="8708" width="4.13333333333333" style="6" customWidth="true"/>
    <col min="8709" max="8709" width="29.5" style="6" customWidth="true"/>
    <col min="8710" max="8710" width="6.5" style="6" customWidth="true"/>
    <col min="8711" max="8711" width="7.75" style="6" customWidth="true"/>
    <col min="8712" max="8712" width="23.8833333333333" style="6" customWidth="true"/>
    <col min="8713" max="8713" width="12.1333333333333" style="6" customWidth="true"/>
    <col min="8714" max="8714" width="19.25" style="6" customWidth="true"/>
    <col min="8715" max="8721" width="10.6333333333333" style="6" customWidth="true"/>
    <col min="8722" max="8722" width="13.25" style="6" customWidth="true"/>
    <col min="8723" max="8723" width="16.3833333333333" style="6" customWidth="true"/>
    <col min="8724" max="8726" width="10.6333333333333" style="6" customWidth="true"/>
    <col min="8727" max="8727" width="26" style="6" customWidth="true"/>
    <col min="8728" max="8963" width="9" style="6"/>
    <col min="8964" max="8964" width="4.13333333333333" style="6" customWidth="true"/>
    <col min="8965" max="8965" width="29.5" style="6" customWidth="true"/>
    <col min="8966" max="8966" width="6.5" style="6" customWidth="true"/>
    <col min="8967" max="8967" width="7.75" style="6" customWidth="true"/>
    <col min="8968" max="8968" width="23.8833333333333" style="6" customWidth="true"/>
    <col min="8969" max="8969" width="12.1333333333333" style="6" customWidth="true"/>
    <col min="8970" max="8970" width="19.25" style="6" customWidth="true"/>
    <col min="8971" max="8977" width="10.6333333333333" style="6" customWidth="true"/>
    <col min="8978" max="8978" width="13.25" style="6" customWidth="true"/>
    <col min="8979" max="8979" width="16.3833333333333" style="6" customWidth="true"/>
    <col min="8980" max="8982" width="10.6333333333333" style="6" customWidth="true"/>
    <col min="8983" max="8983" width="26" style="6" customWidth="true"/>
    <col min="8984" max="9219" width="9" style="6"/>
    <col min="9220" max="9220" width="4.13333333333333" style="6" customWidth="true"/>
    <col min="9221" max="9221" width="29.5" style="6" customWidth="true"/>
    <col min="9222" max="9222" width="6.5" style="6" customWidth="true"/>
    <col min="9223" max="9223" width="7.75" style="6" customWidth="true"/>
    <col min="9224" max="9224" width="23.8833333333333" style="6" customWidth="true"/>
    <col min="9225" max="9225" width="12.1333333333333" style="6" customWidth="true"/>
    <col min="9226" max="9226" width="19.25" style="6" customWidth="true"/>
    <col min="9227" max="9233" width="10.6333333333333" style="6" customWidth="true"/>
    <col min="9234" max="9234" width="13.25" style="6" customWidth="true"/>
    <col min="9235" max="9235" width="16.3833333333333" style="6" customWidth="true"/>
    <col min="9236" max="9238" width="10.6333333333333" style="6" customWidth="true"/>
    <col min="9239" max="9239" width="26" style="6" customWidth="true"/>
    <col min="9240" max="9475" width="9" style="6"/>
    <col min="9476" max="9476" width="4.13333333333333" style="6" customWidth="true"/>
    <col min="9477" max="9477" width="29.5" style="6" customWidth="true"/>
    <col min="9478" max="9478" width="6.5" style="6" customWidth="true"/>
    <col min="9479" max="9479" width="7.75" style="6" customWidth="true"/>
    <col min="9480" max="9480" width="23.8833333333333" style="6" customWidth="true"/>
    <col min="9481" max="9481" width="12.1333333333333" style="6" customWidth="true"/>
    <col min="9482" max="9482" width="19.25" style="6" customWidth="true"/>
    <col min="9483" max="9489" width="10.6333333333333" style="6" customWidth="true"/>
    <col min="9490" max="9490" width="13.25" style="6" customWidth="true"/>
    <col min="9491" max="9491" width="16.3833333333333" style="6" customWidth="true"/>
    <col min="9492" max="9494" width="10.6333333333333" style="6" customWidth="true"/>
    <col min="9495" max="9495" width="26" style="6" customWidth="true"/>
    <col min="9496" max="9731" width="9" style="6"/>
    <col min="9732" max="9732" width="4.13333333333333" style="6" customWidth="true"/>
    <col min="9733" max="9733" width="29.5" style="6" customWidth="true"/>
    <col min="9734" max="9734" width="6.5" style="6" customWidth="true"/>
    <col min="9735" max="9735" width="7.75" style="6" customWidth="true"/>
    <col min="9736" max="9736" width="23.8833333333333" style="6" customWidth="true"/>
    <col min="9737" max="9737" width="12.1333333333333" style="6" customWidth="true"/>
    <col min="9738" max="9738" width="19.25" style="6" customWidth="true"/>
    <col min="9739" max="9745" width="10.6333333333333" style="6" customWidth="true"/>
    <col min="9746" max="9746" width="13.25" style="6" customWidth="true"/>
    <col min="9747" max="9747" width="16.3833333333333" style="6" customWidth="true"/>
    <col min="9748" max="9750" width="10.6333333333333" style="6" customWidth="true"/>
    <col min="9751" max="9751" width="26" style="6" customWidth="true"/>
    <col min="9752" max="9987" width="9" style="6"/>
    <col min="9988" max="9988" width="4.13333333333333" style="6" customWidth="true"/>
    <col min="9989" max="9989" width="29.5" style="6" customWidth="true"/>
    <col min="9990" max="9990" width="6.5" style="6" customWidth="true"/>
    <col min="9991" max="9991" width="7.75" style="6" customWidth="true"/>
    <col min="9992" max="9992" width="23.8833333333333" style="6" customWidth="true"/>
    <col min="9993" max="9993" width="12.1333333333333" style="6" customWidth="true"/>
    <col min="9994" max="9994" width="19.25" style="6" customWidth="true"/>
    <col min="9995" max="10001" width="10.6333333333333" style="6" customWidth="true"/>
    <col min="10002" max="10002" width="13.25" style="6" customWidth="true"/>
    <col min="10003" max="10003" width="16.3833333333333" style="6" customWidth="true"/>
    <col min="10004" max="10006" width="10.6333333333333" style="6" customWidth="true"/>
    <col min="10007" max="10007" width="26" style="6" customWidth="true"/>
    <col min="10008" max="10243" width="9" style="6"/>
    <col min="10244" max="10244" width="4.13333333333333" style="6" customWidth="true"/>
    <col min="10245" max="10245" width="29.5" style="6" customWidth="true"/>
    <col min="10246" max="10246" width="6.5" style="6" customWidth="true"/>
    <col min="10247" max="10247" width="7.75" style="6" customWidth="true"/>
    <col min="10248" max="10248" width="23.8833333333333" style="6" customWidth="true"/>
    <col min="10249" max="10249" width="12.1333333333333" style="6" customWidth="true"/>
    <col min="10250" max="10250" width="19.25" style="6" customWidth="true"/>
    <col min="10251" max="10257" width="10.6333333333333" style="6" customWidth="true"/>
    <col min="10258" max="10258" width="13.25" style="6" customWidth="true"/>
    <col min="10259" max="10259" width="16.3833333333333" style="6" customWidth="true"/>
    <col min="10260" max="10262" width="10.6333333333333" style="6" customWidth="true"/>
    <col min="10263" max="10263" width="26" style="6" customWidth="true"/>
    <col min="10264" max="10499" width="9" style="6"/>
    <col min="10500" max="10500" width="4.13333333333333" style="6" customWidth="true"/>
    <col min="10501" max="10501" width="29.5" style="6" customWidth="true"/>
    <col min="10502" max="10502" width="6.5" style="6" customWidth="true"/>
    <col min="10503" max="10503" width="7.75" style="6" customWidth="true"/>
    <col min="10504" max="10504" width="23.8833333333333" style="6" customWidth="true"/>
    <col min="10505" max="10505" width="12.1333333333333" style="6" customWidth="true"/>
    <col min="10506" max="10506" width="19.25" style="6" customWidth="true"/>
    <col min="10507" max="10513" width="10.6333333333333" style="6" customWidth="true"/>
    <col min="10514" max="10514" width="13.25" style="6" customWidth="true"/>
    <col min="10515" max="10515" width="16.3833333333333" style="6" customWidth="true"/>
    <col min="10516" max="10518" width="10.6333333333333" style="6" customWidth="true"/>
    <col min="10519" max="10519" width="26" style="6" customWidth="true"/>
    <col min="10520" max="10755" width="9" style="6"/>
    <col min="10756" max="10756" width="4.13333333333333" style="6" customWidth="true"/>
    <col min="10757" max="10757" width="29.5" style="6" customWidth="true"/>
    <col min="10758" max="10758" width="6.5" style="6" customWidth="true"/>
    <col min="10759" max="10759" width="7.75" style="6" customWidth="true"/>
    <col min="10760" max="10760" width="23.8833333333333" style="6" customWidth="true"/>
    <col min="10761" max="10761" width="12.1333333333333" style="6" customWidth="true"/>
    <col min="10762" max="10762" width="19.25" style="6" customWidth="true"/>
    <col min="10763" max="10769" width="10.6333333333333" style="6" customWidth="true"/>
    <col min="10770" max="10770" width="13.25" style="6" customWidth="true"/>
    <col min="10771" max="10771" width="16.3833333333333" style="6" customWidth="true"/>
    <col min="10772" max="10774" width="10.6333333333333" style="6" customWidth="true"/>
    <col min="10775" max="10775" width="26" style="6" customWidth="true"/>
    <col min="10776" max="11011" width="9" style="6"/>
    <col min="11012" max="11012" width="4.13333333333333" style="6" customWidth="true"/>
    <col min="11013" max="11013" width="29.5" style="6" customWidth="true"/>
    <col min="11014" max="11014" width="6.5" style="6" customWidth="true"/>
    <col min="11015" max="11015" width="7.75" style="6" customWidth="true"/>
    <col min="11016" max="11016" width="23.8833333333333" style="6" customWidth="true"/>
    <col min="11017" max="11017" width="12.1333333333333" style="6" customWidth="true"/>
    <col min="11018" max="11018" width="19.25" style="6" customWidth="true"/>
    <col min="11019" max="11025" width="10.6333333333333" style="6" customWidth="true"/>
    <col min="11026" max="11026" width="13.25" style="6" customWidth="true"/>
    <col min="11027" max="11027" width="16.3833333333333" style="6" customWidth="true"/>
    <col min="11028" max="11030" width="10.6333333333333" style="6" customWidth="true"/>
    <col min="11031" max="11031" width="26" style="6" customWidth="true"/>
    <col min="11032" max="11267" width="9" style="6"/>
    <col min="11268" max="11268" width="4.13333333333333" style="6" customWidth="true"/>
    <col min="11269" max="11269" width="29.5" style="6" customWidth="true"/>
    <col min="11270" max="11270" width="6.5" style="6" customWidth="true"/>
    <col min="11271" max="11271" width="7.75" style="6" customWidth="true"/>
    <col min="11272" max="11272" width="23.8833333333333" style="6" customWidth="true"/>
    <col min="11273" max="11273" width="12.1333333333333" style="6" customWidth="true"/>
    <col min="11274" max="11274" width="19.25" style="6" customWidth="true"/>
    <col min="11275" max="11281" width="10.6333333333333" style="6" customWidth="true"/>
    <col min="11282" max="11282" width="13.25" style="6" customWidth="true"/>
    <col min="11283" max="11283" width="16.3833333333333" style="6" customWidth="true"/>
    <col min="11284" max="11286" width="10.6333333333333" style="6" customWidth="true"/>
    <col min="11287" max="11287" width="26" style="6" customWidth="true"/>
    <col min="11288" max="11523" width="9" style="6"/>
    <col min="11524" max="11524" width="4.13333333333333" style="6" customWidth="true"/>
    <col min="11525" max="11525" width="29.5" style="6" customWidth="true"/>
    <col min="11526" max="11526" width="6.5" style="6" customWidth="true"/>
    <col min="11527" max="11527" width="7.75" style="6" customWidth="true"/>
    <col min="11528" max="11528" width="23.8833333333333" style="6" customWidth="true"/>
    <col min="11529" max="11529" width="12.1333333333333" style="6" customWidth="true"/>
    <col min="11530" max="11530" width="19.25" style="6" customWidth="true"/>
    <col min="11531" max="11537" width="10.6333333333333" style="6" customWidth="true"/>
    <col min="11538" max="11538" width="13.25" style="6" customWidth="true"/>
    <col min="11539" max="11539" width="16.3833333333333" style="6" customWidth="true"/>
    <col min="11540" max="11542" width="10.6333333333333" style="6" customWidth="true"/>
    <col min="11543" max="11543" width="26" style="6" customWidth="true"/>
    <col min="11544" max="11779" width="9" style="6"/>
    <col min="11780" max="11780" width="4.13333333333333" style="6" customWidth="true"/>
    <col min="11781" max="11781" width="29.5" style="6" customWidth="true"/>
    <col min="11782" max="11782" width="6.5" style="6" customWidth="true"/>
    <col min="11783" max="11783" width="7.75" style="6" customWidth="true"/>
    <col min="11784" max="11784" width="23.8833333333333" style="6" customWidth="true"/>
    <col min="11785" max="11785" width="12.1333333333333" style="6" customWidth="true"/>
    <col min="11786" max="11786" width="19.25" style="6" customWidth="true"/>
    <col min="11787" max="11793" width="10.6333333333333" style="6" customWidth="true"/>
    <col min="11794" max="11794" width="13.25" style="6" customWidth="true"/>
    <col min="11795" max="11795" width="16.3833333333333" style="6" customWidth="true"/>
    <col min="11796" max="11798" width="10.6333333333333" style="6" customWidth="true"/>
    <col min="11799" max="11799" width="26" style="6" customWidth="true"/>
    <col min="11800" max="12035" width="9" style="6"/>
    <col min="12036" max="12036" width="4.13333333333333" style="6" customWidth="true"/>
    <col min="12037" max="12037" width="29.5" style="6" customWidth="true"/>
    <col min="12038" max="12038" width="6.5" style="6" customWidth="true"/>
    <col min="12039" max="12039" width="7.75" style="6" customWidth="true"/>
    <col min="12040" max="12040" width="23.8833333333333" style="6" customWidth="true"/>
    <col min="12041" max="12041" width="12.1333333333333" style="6" customWidth="true"/>
    <col min="12042" max="12042" width="19.25" style="6" customWidth="true"/>
    <col min="12043" max="12049" width="10.6333333333333" style="6" customWidth="true"/>
    <col min="12050" max="12050" width="13.25" style="6" customWidth="true"/>
    <col min="12051" max="12051" width="16.3833333333333" style="6" customWidth="true"/>
    <col min="12052" max="12054" width="10.6333333333333" style="6" customWidth="true"/>
    <col min="12055" max="12055" width="26" style="6" customWidth="true"/>
    <col min="12056" max="12291" width="9" style="6"/>
    <col min="12292" max="12292" width="4.13333333333333" style="6" customWidth="true"/>
    <col min="12293" max="12293" width="29.5" style="6" customWidth="true"/>
    <col min="12294" max="12294" width="6.5" style="6" customWidth="true"/>
    <col min="12295" max="12295" width="7.75" style="6" customWidth="true"/>
    <col min="12296" max="12296" width="23.8833333333333" style="6" customWidth="true"/>
    <col min="12297" max="12297" width="12.1333333333333" style="6" customWidth="true"/>
    <col min="12298" max="12298" width="19.25" style="6" customWidth="true"/>
    <col min="12299" max="12305" width="10.6333333333333" style="6" customWidth="true"/>
    <col min="12306" max="12306" width="13.25" style="6" customWidth="true"/>
    <col min="12307" max="12307" width="16.3833333333333" style="6" customWidth="true"/>
    <col min="12308" max="12310" width="10.6333333333333" style="6" customWidth="true"/>
    <col min="12311" max="12311" width="26" style="6" customWidth="true"/>
    <col min="12312" max="12547" width="9" style="6"/>
    <col min="12548" max="12548" width="4.13333333333333" style="6" customWidth="true"/>
    <col min="12549" max="12549" width="29.5" style="6" customWidth="true"/>
    <col min="12550" max="12550" width="6.5" style="6" customWidth="true"/>
    <col min="12551" max="12551" width="7.75" style="6" customWidth="true"/>
    <col min="12552" max="12552" width="23.8833333333333" style="6" customWidth="true"/>
    <col min="12553" max="12553" width="12.1333333333333" style="6" customWidth="true"/>
    <col min="12554" max="12554" width="19.25" style="6" customWidth="true"/>
    <col min="12555" max="12561" width="10.6333333333333" style="6" customWidth="true"/>
    <col min="12562" max="12562" width="13.25" style="6" customWidth="true"/>
    <col min="12563" max="12563" width="16.3833333333333" style="6" customWidth="true"/>
    <col min="12564" max="12566" width="10.6333333333333" style="6" customWidth="true"/>
    <col min="12567" max="12567" width="26" style="6" customWidth="true"/>
    <col min="12568" max="12803" width="9" style="6"/>
    <col min="12804" max="12804" width="4.13333333333333" style="6" customWidth="true"/>
    <col min="12805" max="12805" width="29.5" style="6" customWidth="true"/>
    <col min="12806" max="12806" width="6.5" style="6" customWidth="true"/>
    <col min="12807" max="12807" width="7.75" style="6" customWidth="true"/>
    <col min="12808" max="12808" width="23.8833333333333" style="6" customWidth="true"/>
    <col min="12809" max="12809" width="12.1333333333333" style="6" customWidth="true"/>
    <col min="12810" max="12810" width="19.25" style="6" customWidth="true"/>
    <col min="12811" max="12817" width="10.6333333333333" style="6" customWidth="true"/>
    <col min="12818" max="12818" width="13.25" style="6" customWidth="true"/>
    <col min="12819" max="12819" width="16.3833333333333" style="6" customWidth="true"/>
    <col min="12820" max="12822" width="10.6333333333333" style="6" customWidth="true"/>
    <col min="12823" max="12823" width="26" style="6" customWidth="true"/>
    <col min="12824" max="13059" width="9" style="6"/>
    <col min="13060" max="13060" width="4.13333333333333" style="6" customWidth="true"/>
    <col min="13061" max="13061" width="29.5" style="6" customWidth="true"/>
    <col min="13062" max="13062" width="6.5" style="6" customWidth="true"/>
    <col min="13063" max="13063" width="7.75" style="6" customWidth="true"/>
    <col min="13064" max="13064" width="23.8833333333333" style="6" customWidth="true"/>
    <col min="13065" max="13065" width="12.1333333333333" style="6" customWidth="true"/>
    <col min="13066" max="13066" width="19.25" style="6" customWidth="true"/>
    <col min="13067" max="13073" width="10.6333333333333" style="6" customWidth="true"/>
    <col min="13074" max="13074" width="13.25" style="6" customWidth="true"/>
    <col min="13075" max="13075" width="16.3833333333333" style="6" customWidth="true"/>
    <col min="13076" max="13078" width="10.6333333333333" style="6" customWidth="true"/>
    <col min="13079" max="13079" width="26" style="6" customWidth="true"/>
    <col min="13080" max="13315" width="9" style="6"/>
    <col min="13316" max="13316" width="4.13333333333333" style="6" customWidth="true"/>
    <col min="13317" max="13317" width="29.5" style="6" customWidth="true"/>
    <col min="13318" max="13318" width="6.5" style="6" customWidth="true"/>
    <col min="13319" max="13319" width="7.75" style="6" customWidth="true"/>
    <col min="13320" max="13320" width="23.8833333333333" style="6" customWidth="true"/>
    <col min="13321" max="13321" width="12.1333333333333" style="6" customWidth="true"/>
    <col min="13322" max="13322" width="19.25" style="6" customWidth="true"/>
    <col min="13323" max="13329" width="10.6333333333333" style="6" customWidth="true"/>
    <col min="13330" max="13330" width="13.25" style="6" customWidth="true"/>
    <col min="13331" max="13331" width="16.3833333333333" style="6" customWidth="true"/>
    <col min="13332" max="13334" width="10.6333333333333" style="6" customWidth="true"/>
    <col min="13335" max="13335" width="26" style="6" customWidth="true"/>
    <col min="13336" max="13571" width="9" style="6"/>
    <col min="13572" max="13572" width="4.13333333333333" style="6" customWidth="true"/>
    <col min="13573" max="13573" width="29.5" style="6" customWidth="true"/>
    <col min="13574" max="13574" width="6.5" style="6" customWidth="true"/>
    <col min="13575" max="13575" width="7.75" style="6" customWidth="true"/>
    <col min="13576" max="13576" width="23.8833333333333" style="6" customWidth="true"/>
    <col min="13577" max="13577" width="12.1333333333333" style="6" customWidth="true"/>
    <col min="13578" max="13578" width="19.25" style="6" customWidth="true"/>
    <col min="13579" max="13585" width="10.6333333333333" style="6" customWidth="true"/>
    <col min="13586" max="13586" width="13.25" style="6" customWidth="true"/>
    <col min="13587" max="13587" width="16.3833333333333" style="6" customWidth="true"/>
    <col min="13588" max="13590" width="10.6333333333333" style="6" customWidth="true"/>
    <col min="13591" max="13591" width="26" style="6" customWidth="true"/>
    <col min="13592" max="13827" width="9" style="6"/>
    <col min="13828" max="13828" width="4.13333333333333" style="6" customWidth="true"/>
    <col min="13829" max="13829" width="29.5" style="6" customWidth="true"/>
    <col min="13830" max="13830" width="6.5" style="6" customWidth="true"/>
    <col min="13831" max="13831" width="7.75" style="6" customWidth="true"/>
    <col min="13832" max="13832" width="23.8833333333333" style="6" customWidth="true"/>
    <col min="13833" max="13833" width="12.1333333333333" style="6" customWidth="true"/>
    <col min="13834" max="13834" width="19.25" style="6" customWidth="true"/>
    <col min="13835" max="13841" width="10.6333333333333" style="6" customWidth="true"/>
    <col min="13842" max="13842" width="13.25" style="6" customWidth="true"/>
    <col min="13843" max="13843" width="16.3833333333333" style="6" customWidth="true"/>
    <col min="13844" max="13846" width="10.6333333333333" style="6" customWidth="true"/>
    <col min="13847" max="13847" width="26" style="6" customWidth="true"/>
    <col min="13848" max="14083" width="9" style="6"/>
    <col min="14084" max="14084" width="4.13333333333333" style="6" customWidth="true"/>
    <col min="14085" max="14085" width="29.5" style="6" customWidth="true"/>
    <col min="14086" max="14086" width="6.5" style="6" customWidth="true"/>
    <col min="14087" max="14087" width="7.75" style="6" customWidth="true"/>
    <col min="14088" max="14088" width="23.8833333333333" style="6" customWidth="true"/>
    <col min="14089" max="14089" width="12.1333333333333" style="6" customWidth="true"/>
    <col min="14090" max="14090" width="19.25" style="6" customWidth="true"/>
    <col min="14091" max="14097" width="10.6333333333333" style="6" customWidth="true"/>
    <col min="14098" max="14098" width="13.25" style="6" customWidth="true"/>
    <col min="14099" max="14099" width="16.3833333333333" style="6" customWidth="true"/>
    <col min="14100" max="14102" width="10.6333333333333" style="6" customWidth="true"/>
    <col min="14103" max="14103" width="26" style="6" customWidth="true"/>
    <col min="14104" max="14339" width="9" style="6"/>
    <col min="14340" max="14340" width="4.13333333333333" style="6" customWidth="true"/>
    <col min="14341" max="14341" width="29.5" style="6" customWidth="true"/>
    <col min="14342" max="14342" width="6.5" style="6" customWidth="true"/>
    <col min="14343" max="14343" width="7.75" style="6" customWidth="true"/>
    <col min="14344" max="14344" width="23.8833333333333" style="6" customWidth="true"/>
    <col min="14345" max="14345" width="12.1333333333333" style="6" customWidth="true"/>
    <col min="14346" max="14346" width="19.25" style="6" customWidth="true"/>
    <col min="14347" max="14353" width="10.6333333333333" style="6" customWidth="true"/>
    <col min="14354" max="14354" width="13.25" style="6" customWidth="true"/>
    <col min="14355" max="14355" width="16.3833333333333" style="6" customWidth="true"/>
    <col min="14356" max="14358" width="10.6333333333333" style="6" customWidth="true"/>
    <col min="14359" max="14359" width="26" style="6" customWidth="true"/>
    <col min="14360" max="14595" width="9" style="6"/>
    <col min="14596" max="14596" width="4.13333333333333" style="6" customWidth="true"/>
    <col min="14597" max="14597" width="29.5" style="6" customWidth="true"/>
    <col min="14598" max="14598" width="6.5" style="6" customWidth="true"/>
    <col min="14599" max="14599" width="7.75" style="6" customWidth="true"/>
    <col min="14600" max="14600" width="23.8833333333333" style="6" customWidth="true"/>
    <col min="14601" max="14601" width="12.1333333333333" style="6" customWidth="true"/>
    <col min="14602" max="14602" width="19.25" style="6" customWidth="true"/>
    <col min="14603" max="14609" width="10.6333333333333" style="6" customWidth="true"/>
    <col min="14610" max="14610" width="13.25" style="6" customWidth="true"/>
    <col min="14611" max="14611" width="16.3833333333333" style="6" customWidth="true"/>
    <col min="14612" max="14614" width="10.6333333333333" style="6" customWidth="true"/>
    <col min="14615" max="14615" width="26" style="6" customWidth="true"/>
    <col min="14616" max="14851" width="9" style="6"/>
    <col min="14852" max="14852" width="4.13333333333333" style="6" customWidth="true"/>
    <col min="14853" max="14853" width="29.5" style="6" customWidth="true"/>
    <col min="14854" max="14854" width="6.5" style="6" customWidth="true"/>
    <col min="14855" max="14855" width="7.75" style="6" customWidth="true"/>
    <col min="14856" max="14856" width="23.8833333333333" style="6" customWidth="true"/>
    <col min="14857" max="14857" width="12.1333333333333" style="6" customWidth="true"/>
    <col min="14858" max="14858" width="19.25" style="6" customWidth="true"/>
    <col min="14859" max="14865" width="10.6333333333333" style="6" customWidth="true"/>
    <col min="14866" max="14866" width="13.25" style="6" customWidth="true"/>
    <col min="14867" max="14867" width="16.3833333333333" style="6" customWidth="true"/>
    <col min="14868" max="14870" width="10.6333333333333" style="6" customWidth="true"/>
    <col min="14871" max="14871" width="26" style="6" customWidth="true"/>
    <col min="14872" max="15107" width="9" style="6"/>
    <col min="15108" max="15108" width="4.13333333333333" style="6" customWidth="true"/>
    <col min="15109" max="15109" width="29.5" style="6" customWidth="true"/>
    <col min="15110" max="15110" width="6.5" style="6" customWidth="true"/>
    <col min="15111" max="15111" width="7.75" style="6" customWidth="true"/>
    <col min="15112" max="15112" width="23.8833333333333" style="6" customWidth="true"/>
    <col min="15113" max="15113" width="12.1333333333333" style="6" customWidth="true"/>
    <col min="15114" max="15114" width="19.25" style="6" customWidth="true"/>
    <col min="15115" max="15121" width="10.6333333333333" style="6" customWidth="true"/>
    <col min="15122" max="15122" width="13.25" style="6" customWidth="true"/>
    <col min="15123" max="15123" width="16.3833333333333" style="6" customWidth="true"/>
    <col min="15124" max="15126" width="10.6333333333333" style="6" customWidth="true"/>
    <col min="15127" max="15127" width="26" style="6" customWidth="true"/>
    <col min="15128" max="15363" width="9" style="6"/>
    <col min="15364" max="15364" width="4.13333333333333" style="6" customWidth="true"/>
    <col min="15365" max="15365" width="29.5" style="6" customWidth="true"/>
    <col min="15366" max="15366" width="6.5" style="6" customWidth="true"/>
    <col min="15367" max="15367" width="7.75" style="6" customWidth="true"/>
    <col min="15368" max="15368" width="23.8833333333333" style="6" customWidth="true"/>
    <col min="15369" max="15369" width="12.1333333333333" style="6" customWidth="true"/>
    <col min="15370" max="15370" width="19.25" style="6" customWidth="true"/>
    <col min="15371" max="15377" width="10.6333333333333" style="6" customWidth="true"/>
    <col min="15378" max="15378" width="13.25" style="6" customWidth="true"/>
    <col min="15379" max="15379" width="16.3833333333333" style="6" customWidth="true"/>
    <col min="15380" max="15382" width="10.6333333333333" style="6" customWidth="true"/>
    <col min="15383" max="15383" width="26" style="6" customWidth="true"/>
    <col min="15384" max="15619" width="9" style="6"/>
    <col min="15620" max="15620" width="4.13333333333333" style="6" customWidth="true"/>
    <col min="15621" max="15621" width="29.5" style="6" customWidth="true"/>
    <col min="15622" max="15622" width="6.5" style="6" customWidth="true"/>
    <col min="15623" max="15623" width="7.75" style="6" customWidth="true"/>
    <col min="15624" max="15624" width="23.8833333333333" style="6" customWidth="true"/>
    <col min="15625" max="15625" width="12.1333333333333" style="6" customWidth="true"/>
    <col min="15626" max="15626" width="19.25" style="6" customWidth="true"/>
    <col min="15627" max="15633" width="10.6333333333333" style="6" customWidth="true"/>
    <col min="15634" max="15634" width="13.25" style="6" customWidth="true"/>
    <col min="15635" max="15635" width="16.3833333333333" style="6" customWidth="true"/>
    <col min="15636" max="15638" width="10.6333333333333" style="6" customWidth="true"/>
    <col min="15639" max="15639" width="26" style="6" customWidth="true"/>
    <col min="15640" max="15875" width="9" style="6"/>
    <col min="15876" max="15876" width="4.13333333333333" style="6" customWidth="true"/>
    <col min="15877" max="15877" width="29.5" style="6" customWidth="true"/>
    <col min="15878" max="15878" width="6.5" style="6" customWidth="true"/>
    <col min="15879" max="15879" width="7.75" style="6" customWidth="true"/>
    <col min="15880" max="15880" width="23.8833333333333" style="6" customWidth="true"/>
    <col min="15881" max="15881" width="12.1333333333333" style="6" customWidth="true"/>
    <col min="15882" max="15882" width="19.25" style="6" customWidth="true"/>
    <col min="15883" max="15889" width="10.6333333333333" style="6" customWidth="true"/>
    <col min="15890" max="15890" width="13.25" style="6" customWidth="true"/>
    <col min="15891" max="15891" width="16.3833333333333" style="6" customWidth="true"/>
    <col min="15892" max="15894" width="10.6333333333333" style="6" customWidth="true"/>
    <col min="15895" max="15895" width="26" style="6" customWidth="true"/>
    <col min="15896" max="16131" width="9" style="6"/>
    <col min="16132" max="16132" width="4.13333333333333" style="6" customWidth="true"/>
    <col min="16133" max="16133" width="29.5" style="6" customWidth="true"/>
    <col min="16134" max="16134" width="6.5" style="6" customWidth="true"/>
    <col min="16135" max="16135" width="7.75" style="6" customWidth="true"/>
    <col min="16136" max="16136" width="23.8833333333333" style="6" customWidth="true"/>
    <col min="16137" max="16137" width="12.1333333333333" style="6" customWidth="true"/>
    <col min="16138" max="16138" width="19.25" style="6" customWidth="true"/>
    <col min="16139" max="16145" width="10.6333333333333" style="6" customWidth="true"/>
    <col min="16146" max="16146" width="13.25" style="6" customWidth="true"/>
    <col min="16147" max="16147" width="16.3833333333333" style="6" customWidth="true"/>
    <col min="16148" max="16150" width="10.6333333333333" style="6" customWidth="true"/>
    <col min="16151" max="16151" width="26" style="6" customWidth="true"/>
    <col min="16152" max="16384" width="9" style="6"/>
  </cols>
  <sheetData>
    <row r="1" ht="74.25" customHeight="true" spans="1:23">
      <c r="A1" s="7" t="s">
        <v>0</v>
      </c>
      <c r="B1" s="7"/>
      <c r="C1" s="7"/>
      <c r="D1" s="7"/>
      <c r="E1" s="7"/>
      <c r="F1" s="7"/>
      <c r="G1" s="22"/>
      <c r="H1" s="7"/>
      <c r="I1" s="7"/>
      <c r="J1" s="2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3"/>
    </row>
    <row r="2" ht="22.9" customHeight="true" spans="1:2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/>
      <c r="G2" s="23" t="s">
        <v>5</v>
      </c>
      <c r="H2" s="10" t="s">
        <v>6</v>
      </c>
      <c r="I2" s="10"/>
      <c r="J2" s="23" t="s">
        <v>6</v>
      </c>
      <c r="K2" s="30" t="s">
        <v>7</v>
      </c>
      <c r="L2" s="30" t="s">
        <v>8</v>
      </c>
      <c r="M2" s="37" t="s">
        <v>9</v>
      </c>
      <c r="N2" s="38"/>
      <c r="O2" s="39" t="s">
        <v>10</v>
      </c>
      <c r="P2" s="39" t="s">
        <v>11</v>
      </c>
      <c r="Q2" s="39" t="s">
        <v>12</v>
      </c>
      <c r="R2" s="49" t="s">
        <v>13</v>
      </c>
      <c r="S2" s="49" t="s">
        <v>14</v>
      </c>
      <c r="T2" s="49" t="s">
        <v>15</v>
      </c>
      <c r="U2" s="54" t="s">
        <v>14</v>
      </c>
      <c r="V2" s="54"/>
      <c r="W2" s="55" t="s">
        <v>16</v>
      </c>
    </row>
    <row r="3" ht="25.9" customHeight="true" spans="1:23">
      <c r="A3" s="11"/>
      <c r="B3" s="9"/>
      <c r="C3" s="12"/>
      <c r="D3" s="12"/>
      <c r="E3" s="12"/>
      <c r="F3" s="12"/>
      <c r="G3" s="24"/>
      <c r="H3" s="12"/>
      <c r="I3" s="12"/>
      <c r="J3" s="24"/>
      <c r="K3" s="31"/>
      <c r="L3" s="31"/>
      <c r="M3" s="40" t="s">
        <v>17</v>
      </c>
      <c r="N3" s="40" t="s">
        <v>18</v>
      </c>
      <c r="O3" s="41"/>
      <c r="P3" s="42"/>
      <c r="Q3" s="42"/>
      <c r="R3" s="50"/>
      <c r="S3" s="40" t="s">
        <v>19</v>
      </c>
      <c r="T3" s="50"/>
      <c r="U3" s="56" t="s">
        <v>20</v>
      </c>
      <c r="V3" s="57" t="s">
        <v>21</v>
      </c>
      <c r="W3" s="58"/>
    </row>
    <row r="4" ht="24.95" customHeight="true" spans="1:23">
      <c r="A4" s="13">
        <v>1</v>
      </c>
      <c r="B4" s="14" t="s">
        <v>22</v>
      </c>
      <c r="C4" s="14" t="s">
        <v>23</v>
      </c>
      <c r="D4" s="15" t="s">
        <v>24</v>
      </c>
      <c r="E4" s="25" t="s">
        <v>25</v>
      </c>
      <c r="F4" s="26" t="s">
        <v>26</v>
      </c>
      <c r="G4" s="27" t="str">
        <f t="shared" ref="G4:G67" si="0">E4&amp;F4</f>
        <v>33041119650210****</v>
      </c>
      <c r="H4" s="28" t="s">
        <v>27</v>
      </c>
      <c r="I4" s="28" t="s">
        <v>26</v>
      </c>
      <c r="J4" s="32" t="str">
        <f t="shared" ref="J4:J67" si="1">H4&amp;I4</f>
        <v>1375830****</v>
      </c>
      <c r="K4" s="33">
        <v>768.89</v>
      </c>
      <c r="L4" s="33">
        <v>768.89</v>
      </c>
      <c r="M4" s="33">
        <v>280</v>
      </c>
      <c r="N4" s="33">
        <v>488.89</v>
      </c>
      <c r="O4" s="43"/>
      <c r="P4" s="43">
        <v>186</v>
      </c>
      <c r="Q4" s="43">
        <v>130</v>
      </c>
      <c r="R4" s="51">
        <f t="shared" ref="R4:R67" si="2">L4-O4-P4-Q4</f>
        <v>452.89</v>
      </c>
      <c r="S4" s="52">
        <f t="shared" ref="S4:S67" si="3">N4-Q4</f>
        <v>358.89</v>
      </c>
      <c r="T4" s="51">
        <v>100</v>
      </c>
      <c r="U4" s="59">
        <v>67</v>
      </c>
      <c r="V4" s="60">
        <f>T4-U4</f>
        <v>33</v>
      </c>
      <c r="W4" s="61"/>
    </row>
    <row r="5" ht="24.95" customHeight="true" spans="1:23">
      <c r="A5" s="13">
        <v>2</v>
      </c>
      <c r="B5" s="16" t="s">
        <v>28</v>
      </c>
      <c r="C5" s="17" t="s">
        <v>23</v>
      </c>
      <c r="D5" s="17" t="s">
        <v>29</v>
      </c>
      <c r="E5" s="18" t="s">
        <v>30</v>
      </c>
      <c r="F5" s="26" t="s">
        <v>26</v>
      </c>
      <c r="G5" s="27" t="str">
        <f t="shared" si="0"/>
        <v>33041119911031****</v>
      </c>
      <c r="H5" s="18" t="s">
        <v>31</v>
      </c>
      <c r="I5" s="28" t="s">
        <v>26</v>
      </c>
      <c r="J5" s="32" t="str">
        <f t="shared" si="1"/>
        <v>1585730****</v>
      </c>
      <c r="K5" s="34">
        <v>1757.62</v>
      </c>
      <c r="L5" s="34">
        <v>1065.65</v>
      </c>
      <c r="M5" s="44">
        <v>0</v>
      </c>
      <c r="N5" s="44">
        <v>1000</v>
      </c>
      <c r="O5" s="43"/>
      <c r="P5" s="43"/>
      <c r="Q5" s="43">
        <v>268</v>
      </c>
      <c r="R5" s="51">
        <f t="shared" si="2"/>
        <v>797.65</v>
      </c>
      <c r="S5" s="52">
        <f t="shared" si="3"/>
        <v>732</v>
      </c>
      <c r="T5" s="51">
        <v>175</v>
      </c>
      <c r="U5" s="59">
        <v>137</v>
      </c>
      <c r="V5" s="60">
        <f>T5-U5</f>
        <v>38</v>
      </c>
      <c r="W5" s="61"/>
    </row>
    <row r="6" ht="24.95" customHeight="true" spans="1:23">
      <c r="A6" s="13">
        <v>3</v>
      </c>
      <c r="B6" s="18" t="s">
        <v>32</v>
      </c>
      <c r="C6" s="17" t="s">
        <v>23</v>
      </c>
      <c r="D6" s="17" t="s">
        <v>29</v>
      </c>
      <c r="E6" s="18" t="s">
        <v>33</v>
      </c>
      <c r="F6" s="26" t="s">
        <v>26</v>
      </c>
      <c r="G6" s="27" t="str">
        <f t="shared" si="0"/>
        <v>33062319720421****</v>
      </c>
      <c r="H6" s="18" t="s">
        <v>34</v>
      </c>
      <c r="I6" s="28" t="s">
        <v>26</v>
      </c>
      <c r="J6" s="32" t="str">
        <f t="shared" si="1"/>
        <v>1373643****</v>
      </c>
      <c r="K6" s="34">
        <v>455.99</v>
      </c>
      <c r="L6" s="34">
        <v>455.69</v>
      </c>
      <c r="M6" s="45">
        <v>0</v>
      </c>
      <c r="N6" s="45">
        <v>455.69</v>
      </c>
      <c r="O6" s="43"/>
      <c r="P6" s="43"/>
      <c r="Q6" s="43"/>
      <c r="R6" s="51">
        <f t="shared" si="2"/>
        <v>455.69</v>
      </c>
      <c r="S6" s="52">
        <f t="shared" si="3"/>
        <v>455.69</v>
      </c>
      <c r="T6" s="51">
        <v>100</v>
      </c>
      <c r="U6" s="59">
        <v>100</v>
      </c>
      <c r="V6" s="60">
        <f>T6-U6</f>
        <v>0</v>
      </c>
      <c r="W6" s="61"/>
    </row>
    <row r="7" ht="24.95" customHeight="true" spans="1:23">
      <c r="A7" s="13">
        <v>4</v>
      </c>
      <c r="B7" s="18" t="s">
        <v>35</v>
      </c>
      <c r="C7" s="17" t="s">
        <v>23</v>
      </c>
      <c r="D7" s="17" t="s">
        <v>29</v>
      </c>
      <c r="E7" s="18" t="s">
        <v>36</v>
      </c>
      <c r="F7" s="26" t="s">
        <v>26</v>
      </c>
      <c r="G7" s="27" t="str">
        <f t="shared" si="0"/>
        <v>33062319570520****</v>
      </c>
      <c r="H7" s="18" t="s">
        <v>37</v>
      </c>
      <c r="I7" s="28" t="s">
        <v>26</v>
      </c>
      <c r="J7" s="32" t="str">
        <f t="shared" si="1"/>
        <v>1373826****</v>
      </c>
      <c r="K7" s="34">
        <v>328.5</v>
      </c>
      <c r="L7" s="34">
        <v>326.3</v>
      </c>
      <c r="M7" s="45">
        <v>0</v>
      </c>
      <c r="N7" s="45">
        <v>326.3</v>
      </c>
      <c r="O7" s="43"/>
      <c r="P7" s="43"/>
      <c r="Q7" s="43"/>
      <c r="R7" s="51">
        <f t="shared" si="2"/>
        <v>326.3</v>
      </c>
      <c r="S7" s="52">
        <f t="shared" si="3"/>
        <v>326.3</v>
      </c>
      <c r="T7" s="51">
        <v>72</v>
      </c>
      <c r="U7" s="59">
        <v>72</v>
      </c>
      <c r="V7" s="60"/>
      <c r="W7" s="61"/>
    </row>
    <row r="8" ht="24.95" customHeight="true" spans="1:23">
      <c r="A8" s="13">
        <v>5</v>
      </c>
      <c r="B8" s="19" t="s">
        <v>38</v>
      </c>
      <c r="C8" s="20" t="s">
        <v>23</v>
      </c>
      <c r="D8" s="20" t="s">
        <v>29</v>
      </c>
      <c r="E8" s="19" t="s">
        <v>39</v>
      </c>
      <c r="F8" s="26" t="s">
        <v>26</v>
      </c>
      <c r="G8" s="27" t="str">
        <f t="shared" si="0"/>
        <v>34260119851007****</v>
      </c>
      <c r="H8" s="19" t="s">
        <v>40</v>
      </c>
      <c r="I8" s="28" t="s">
        <v>26</v>
      </c>
      <c r="J8" s="32" t="str">
        <f t="shared" si="1"/>
        <v>1356738****</v>
      </c>
      <c r="K8" s="35">
        <v>1191.56</v>
      </c>
      <c r="L8" s="35">
        <v>1176.43</v>
      </c>
      <c r="M8" s="46"/>
      <c r="N8" s="46">
        <v>530</v>
      </c>
      <c r="O8" s="47"/>
      <c r="P8" s="47"/>
      <c r="Q8" s="47">
        <v>142</v>
      </c>
      <c r="R8" s="51">
        <f t="shared" si="2"/>
        <v>1034.43</v>
      </c>
      <c r="S8" s="52">
        <f t="shared" si="3"/>
        <v>388</v>
      </c>
      <c r="T8" s="51">
        <v>228</v>
      </c>
      <c r="U8" s="59">
        <v>72</v>
      </c>
      <c r="V8" s="60">
        <f>T8-U8</f>
        <v>156</v>
      </c>
      <c r="W8" s="62" t="s">
        <v>41</v>
      </c>
    </row>
    <row r="9" ht="24.95" customHeight="true" spans="1:23">
      <c r="A9" s="13">
        <v>6</v>
      </c>
      <c r="B9" s="18" t="s">
        <v>42</v>
      </c>
      <c r="C9" s="17" t="s">
        <v>23</v>
      </c>
      <c r="D9" s="17" t="s">
        <v>29</v>
      </c>
      <c r="E9" s="18" t="s">
        <v>43</v>
      </c>
      <c r="F9" s="26" t="s">
        <v>26</v>
      </c>
      <c r="G9" s="27" t="str">
        <f t="shared" si="0"/>
        <v>33062319550419****</v>
      </c>
      <c r="H9" s="18" t="s">
        <v>44</v>
      </c>
      <c r="I9" s="28" t="s">
        <v>26</v>
      </c>
      <c r="J9" s="32" t="str">
        <f t="shared" si="1"/>
        <v>1595738****</v>
      </c>
      <c r="K9" s="34">
        <v>324.72</v>
      </c>
      <c r="L9" s="34">
        <v>313.45</v>
      </c>
      <c r="M9" s="45">
        <v>0</v>
      </c>
      <c r="N9" s="45">
        <v>313.45</v>
      </c>
      <c r="O9" s="43"/>
      <c r="P9" s="43"/>
      <c r="Q9" s="43"/>
      <c r="R9" s="51">
        <f t="shared" si="2"/>
        <v>313.45</v>
      </c>
      <c r="S9" s="52">
        <f t="shared" si="3"/>
        <v>313.45</v>
      </c>
      <c r="T9" s="51">
        <v>69</v>
      </c>
      <c r="U9" s="59">
        <v>69</v>
      </c>
      <c r="V9" s="60"/>
      <c r="W9" s="61"/>
    </row>
    <row r="10" ht="24.95" customHeight="true" spans="1:23">
      <c r="A10" s="13">
        <v>7</v>
      </c>
      <c r="B10" s="18" t="s">
        <v>45</v>
      </c>
      <c r="C10" s="17" t="s">
        <v>23</v>
      </c>
      <c r="D10" s="17" t="s">
        <v>29</v>
      </c>
      <c r="E10" s="18" t="s">
        <v>46</v>
      </c>
      <c r="F10" s="26" t="s">
        <v>26</v>
      </c>
      <c r="G10" s="27" t="str">
        <f t="shared" si="0"/>
        <v>34260119690307****</v>
      </c>
      <c r="H10" s="18" t="s">
        <v>47</v>
      </c>
      <c r="I10" s="28" t="s">
        <v>26</v>
      </c>
      <c r="J10" s="32" t="str">
        <f t="shared" si="1"/>
        <v>1515735****</v>
      </c>
      <c r="K10" s="34">
        <v>284.64</v>
      </c>
      <c r="L10" s="34">
        <v>262.18</v>
      </c>
      <c r="M10" s="45">
        <v>0</v>
      </c>
      <c r="N10" s="45">
        <v>262.18</v>
      </c>
      <c r="O10" s="43"/>
      <c r="P10" s="43"/>
      <c r="Q10" s="43"/>
      <c r="R10" s="51">
        <f t="shared" si="2"/>
        <v>262.18</v>
      </c>
      <c r="S10" s="52">
        <f t="shared" si="3"/>
        <v>262.18</v>
      </c>
      <c r="T10" s="51">
        <v>58</v>
      </c>
      <c r="U10" s="59">
        <v>58</v>
      </c>
      <c r="V10" s="60"/>
      <c r="W10" s="61"/>
    </row>
    <row r="11" ht="24.95" customHeight="true" spans="1:23">
      <c r="A11" s="13">
        <v>8</v>
      </c>
      <c r="B11" s="18" t="s">
        <v>48</v>
      </c>
      <c r="C11" s="17" t="s">
        <v>23</v>
      </c>
      <c r="D11" s="17" t="s">
        <v>29</v>
      </c>
      <c r="E11" s="18" t="s">
        <v>49</v>
      </c>
      <c r="F11" s="26" t="s">
        <v>26</v>
      </c>
      <c r="G11" s="27" t="str">
        <f t="shared" si="0"/>
        <v>33062319651212****</v>
      </c>
      <c r="H11" s="18" t="s">
        <v>50</v>
      </c>
      <c r="I11" s="28" t="s">
        <v>26</v>
      </c>
      <c r="J11" s="32" t="str">
        <f t="shared" si="1"/>
        <v>1506731****</v>
      </c>
      <c r="K11" s="34">
        <v>252.13</v>
      </c>
      <c r="L11" s="34">
        <v>252.13</v>
      </c>
      <c r="M11" s="45">
        <v>0</v>
      </c>
      <c r="N11" s="45">
        <v>252.13</v>
      </c>
      <c r="O11" s="43"/>
      <c r="P11" s="43"/>
      <c r="Q11" s="43"/>
      <c r="R11" s="51">
        <f t="shared" si="2"/>
        <v>252.13</v>
      </c>
      <c r="S11" s="52">
        <f t="shared" si="3"/>
        <v>252.13</v>
      </c>
      <c r="T11" s="51">
        <v>55</v>
      </c>
      <c r="U11" s="59">
        <v>55</v>
      </c>
      <c r="V11" s="60"/>
      <c r="W11" s="61"/>
    </row>
    <row r="12" s="1" customFormat="true" ht="24.95" customHeight="true" spans="1:23">
      <c r="A12" s="13">
        <v>9</v>
      </c>
      <c r="B12" s="18" t="s">
        <v>51</v>
      </c>
      <c r="C12" s="17" t="s">
        <v>23</v>
      </c>
      <c r="D12" s="17" t="s">
        <v>29</v>
      </c>
      <c r="E12" s="18" t="s">
        <v>52</v>
      </c>
      <c r="F12" s="26" t="s">
        <v>26</v>
      </c>
      <c r="G12" s="27" t="str">
        <f t="shared" si="0"/>
        <v>34262219691007****</v>
      </c>
      <c r="H12" s="18" t="s">
        <v>53</v>
      </c>
      <c r="I12" s="28" t="s">
        <v>26</v>
      </c>
      <c r="J12" s="32" t="str">
        <f t="shared" si="1"/>
        <v>1322131****</v>
      </c>
      <c r="K12" s="34">
        <v>578.36</v>
      </c>
      <c r="L12" s="34">
        <v>247.35</v>
      </c>
      <c r="M12" s="45">
        <v>0</v>
      </c>
      <c r="N12" s="45">
        <v>247.35</v>
      </c>
      <c r="O12" s="43"/>
      <c r="P12" s="43"/>
      <c r="Q12" s="43"/>
      <c r="R12" s="51">
        <f t="shared" si="2"/>
        <v>247.35</v>
      </c>
      <c r="S12" s="52">
        <f t="shared" si="3"/>
        <v>247.35</v>
      </c>
      <c r="T12" s="51">
        <v>54</v>
      </c>
      <c r="U12" s="59">
        <v>54</v>
      </c>
      <c r="V12" s="60"/>
      <c r="W12" s="61"/>
    </row>
    <row r="13" ht="24.95" customHeight="true" spans="1:23">
      <c r="A13" s="13">
        <v>10</v>
      </c>
      <c r="B13" s="18" t="s">
        <v>54</v>
      </c>
      <c r="C13" s="17" t="s">
        <v>23</v>
      </c>
      <c r="D13" s="17" t="s">
        <v>29</v>
      </c>
      <c r="E13" s="18" t="s">
        <v>55</v>
      </c>
      <c r="F13" s="26" t="s">
        <v>26</v>
      </c>
      <c r="G13" s="27" t="str">
        <f t="shared" si="0"/>
        <v>34260119730925****</v>
      </c>
      <c r="H13" s="18" t="s">
        <v>56</v>
      </c>
      <c r="I13" s="28" t="s">
        <v>26</v>
      </c>
      <c r="J13" s="32" t="str">
        <f t="shared" si="1"/>
        <v>1321639****</v>
      </c>
      <c r="K13" s="34">
        <v>245.19</v>
      </c>
      <c r="L13" s="34">
        <v>245.19</v>
      </c>
      <c r="M13" s="45">
        <v>0</v>
      </c>
      <c r="N13" s="45">
        <v>245.19</v>
      </c>
      <c r="O13" s="43"/>
      <c r="P13" s="43"/>
      <c r="Q13" s="43"/>
      <c r="R13" s="51">
        <f t="shared" si="2"/>
        <v>245.19</v>
      </c>
      <c r="S13" s="52">
        <f t="shared" si="3"/>
        <v>245.19</v>
      </c>
      <c r="T13" s="51">
        <v>54</v>
      </c>
      <c r="U13" s="59">
        <v>54</v>
      </c>
      <c r="V13" s="60"/>
      <c r="W13" s="61"/>
    </row>
    <row r="14" ht="24.95" customHeight="true" spans="1:23">
      <c r="A14" s="13">
        <v>11</v>
      </c>
      <c r="B14" s="18" t="s">
        <v>57</v>
      </c>
      <c r="C14" s="17" t="s">
        <v>23</v>
      </c>
      <c r="D14" s="17" t="s">
        <v>29</v>
      </c>
      <c r="E14" s="18" t="s">
        <v>58</v>
      </c>
      <c r="F14" s="26" t="s">
        <v>26</v>
      </c>
      <c r="G14" s="27" t="str">
        <f t="shared" si="0"/>
        <v>33062319780921****</v>
      </c>
      <c r="H14" s="18" t="s">
        <v>59</v>
      </c>
      <c r="I14" s="28" t="s">
        <v>26</v>
      </c>
      <c r="J14" s="32" t="str">
        <f t="shared" si="1"/>
        <v>1313621****</v>
      </c>
      <c r="K14" s="34">
        <v>237.56</v>
      </c>
      <c r="L14" s="34">
        <v>237.56</v>
      </c>
      <c r="M14" s="45">
        <v>0</v>
      </c>
      <c r="N14" s="45">
        <v>237.56</v>
      </c>
      <c r="O14" s="43"/>
      <c r="P14" s="43"/>
      <c r="Q14" s="43"/>
      <c r="R14" s="51">
        <f t="shared" si="2"/>
        <v>237.56</v>
      </c>
      <c r="S14" s="52">
        <f t="shared" si="3"/>
        <v>237.56</v>
      </c>
      <c r="T14" s="51">
        <v>52</v>
      </c>
      <c r="U14" s="59">
        <v>52</v>
      </c>
      <c r="V14" s="60"/>
      <c r="W14" s="61"/>
    </row>
    <row r="15" ht="24.95" customHeight="true" spans="1:23">
      <c r="A15" s="13">
        <v>12</v>
      </c>
      <c r="B15" s="18" t="s">
        <v>60</v>
      </c>
      <c r="C15" s="17" t="s">
        <v>23</v>
      </c>
      <c r="D15" s="17" t="s">
        <v>29</v>
      </c>
      <c r="E15" s="18" t="s">
        <v>61</v>
      </c>
      <c r="F15" s="26" t="s">
        <v>26</v>
      </c>
      <c r="G15" s="27" t="str">
        <f t="shared" si="0"/>
        <v>34260119720312****</v>
      </c>
      <c r="H15" s="18" t="s">
        <v>62</v>
      </c>
      <c r="I15" s="28" t="s">
        <v>26</v>
      </c>
      <c r="J15" s="32" t="str">
        <f t="shared" si="1"/>
        <v>1537115****</v>
      </c>
      <c r="K15" s="34">
        <v>275.56</v>
      </c>
      <c r="L15" s="34">
        <v>234.31</v>
      </c>
      <c r="M15" s="45">
        <v>0</v>
      </c>
      <c r="N15" s="45">
        <v>234.31</v>
      </c>
      <c r="O15" s="43"/>
      <c r="P15" s="43"/>
      <c r="Q15" s="43"/>
      <c r="R15" s="51">
        <f t="shared" si="2"/>
        <v>234.31</v>
      </c>
      <c r="S15" s="52">
        <f t="shared" si="3"/>
        <v>234.31</v>
      </c>
      <c r="T15" s="51">
        <v>52</v>
      </c>
      <c r="U15" s="59">
        <v>52</v>
      </c>
      <c r="V15" s="60"/>
      <c r="W15" s="61"/>
    </row>
    <row r="16" ht="24.95" customHeight="true" spans="1:23">
      <c r="A16" s="13">
        <v>13</v>
      </c>
      <c r="B16" s="18" t="s">
        <v>63</v>
      </c>
      <c r="C16" s="17" t="s">
        <v>23</v>
      </c>
      <c r="D16" s="17" t="s">
        <v>29</v>
      </c>
      <c r="E16" s="18" t="s">
        <v>64</v>
      </c>
      <c r="F16" s="26" t="s">
        <v>26</v>
      </c>
      <c r="G16" s="27" t="str">
        <f t="shared" si="0"/>
        <v>33062319640819****</v>
      </c>
      <c r="H16" s="18" t="s">
        <v>65</v>
      </c>
      <c r="I16" s="28" t="s">
        <v>26</v>
      </c>
      <c r="J16" s="32" t="str">
        <f t="shared" si="1"/>
        <v>1385739****</v>
      </c>
      <c r="K16" s="34">
        <v>368.25</v>
      </c>
      <c r="L16" s="34">
        <v>368.25</v>
      </c>
      <c r="M16" s="45">
        <v>0</v>
      </c>
      <c r="N16" s="45">
        <v>280</v>
      </c>
      <c r="O16" s="43"/>
      <c r="P16" s="43"/>
      <c r="Q16" s="43"/>
      <c r="R16" s="51">
        <f t="shared" si="2"/>
        <v>368.25</v>
      </c>
      <c r="S16" s="52">
        <f t="shared" si="3"/>
        <v>280</v>
      </c>
      <c r="T16" s="51">
        <v>81</v>
      </c>
      <c r="U16" s="59">
        <v>52</v>
      </c>
      <c r="V16" s="60">
        <f>T16-U16</f>
        <v>29</v>
      </c>
      <c r="W16" s="61"/>
    </row>
    <row r="17" ht="24.95" customHeight="true" spans="1:23">
      <c r="A17" s="13">
        <v>14</v>
      </c>
      <c r="B17" s="18" t="s">
        <v>66</v>
      </c>
      <c r="C17" s="17" t="s">
        <v>23</v>
      </c>
      <c r="D17" s="17" t="s">
        <v>29</v>
      </c>
      <c r="E17" s="18" t="s">
        <v>67</v>
      </c>
      <c r="F17" s="26" t="s">
        <v>26</v>
      </c>
      <c r="G17" s="27" t="str">
        <f t="shared" si="0"/>
        <v>33062319600827****</v>
      </c>
      <c r="H17" s="18" t="s">
        <v>68</v>
      </c>
      <c r="I17" s="28" t="s">
        <v>26</v>
      </c>
      <c r="J17" s="32" t="str">
        <f t="shared" si="1"/>
        <v>1516735****</v>
      </c>
      <c r="K17" s="34">
        <v>231.49</v>
      </c>
      <c r="L17" s="34">
        <v>231.49</v>
      </c>
      <c r="M17" s="45">
        <v>0</v>
      </c>
      <c r="N17" s="45">
        <v>231.49</v>
      </c>
      <c r="O17" s="43"/>
      <c r="P17" s="43"/>
      <c r="Q17" s="43"/>
      <c r="R17" s="51">
        <f t="shared" si="2"/>
        <v>231.49</v>
      </c>
      <c r="S17" s="52">
        <f t="shared" si="3"/>
        <v>231.49</v>
      </c>
      <c r="T17" s="51">
        <v>51</v>
      </c>
      <c r="U17" s="59">
        <v>51</v>
      </c>
      <c r="V17" s="60"/>
      <c r="W17" s="61"/>
    </row>
    <row r="18" ht="24.95" customHeight="true" spans="1:23">
      <c r="A18" s="13">
        <v>15</v>
      </c>
      <c r="B18" s="18" t="s">
        <v>69</v>
      </c>
      <c r="C18" s="17" t="s">
        <v>23</v>
      </c>
      <c r="D18" s="17" t="s">
        <v>29</v>
      </c>
      <c r="E18" s="18" t="s">
        <v>70</v>
      </c>
      <c r="F18" s="26" t="s">
        <v>26</v>
      </c>
      <c r="G18" s="27" t="str">
        <f t="shared" si="0"/>
        <v>33062319650418****</v>
      </c>
      <c r="H18" s="18" t="s">
        <v>71</v>
      </c>
      <c r="I18" s="28" t="s">
        <v>26</v>
      </c>
      <c r="J18" s="32" t="str">
        <f t="shared" si="1"/>
        <v>1582571****</v>
      </c>
      <c r="K18" s="34">
        <v>519.82</v>
      </c>
      <c r="L18" s="34">
        <v>519.82</v>
      </c>
      <c r="M18" s="45">
        <v>0</v>
      </c>
      <c r="N18" s="45">
        <v>370</v>
      </c>
      <c r="O18" s="36"/>
      <c r="P18" s="36"/>
      <c r="Q18" s="36">
        <v>100</v>
      </c>
      <c r="R18" s="51">
        <f t="shared" si="2"/>
        <v>419.82</v>
      </c>
      <c r="S18" s="52">
        <f t="shared" si="3"/>
        <v>270</v>
      </c>
      <c r="T18" s="51">
        <v>92</v>
      </c>
      <c r="U18" s="59">
        <v>50</v>
      </c>
      <c r="V18" s="60">
        <f>T18-U18</f>
        <v>42</v>
      </c>
      <c r="W18" s="61"/>
    </row>
    <row r="19" ht="24.95" customHeight="true" spans="1:23">
      <c r="A19" s="13">
        <v>16</v>
      </c>
      <c r="B19" s="18" t="s">
        <v>72</v>
      </c>
      <c r="C19" s="17" t="s">
        <v>23</v>
      </c>
      <c r="D19" s="17" t="s">
        <v>29</v>
      </c>
      <c r="E19" s="18" t="s">
        <v>73</v>
      </c>
      <c r="F19" s="26" t="s">
        <v>26</v>
      </c>
      <c r="G19" s="27" t="str">
        <f t="shared" si="0"/>
        <v>34262219731022****</v>
      </c>
      <c r="H19" s="18" t="s">
        <v>74</v>
      </c>
      <c r="I19" s="28" t="s">
        <v>26</v>
      </c>
      <c r="J19" s="32" t="str">
        <f t="shared" si="1"/>
        <v>1356732****</v>
      </c>
      <c r="K19" s="34">
        <v>227.13</v>
      </c>
      <c r="L19" s="34">
        <v>224.4</v>
      </c>
      <c r="M19" s="43">
        <v>0</v>
      </c>
      <c r="N19" s="43">
        <v>224.4</v>
      </c>
      <c r="O19" s="43"/>
      <c r="P19" s="43"/>
      <c r="Q19" s="43"/>
      <c r="R19" s="51">
        <f t="shared" si="2"/>
        <v>224.4</v>
      </c>
      <c r="S19" s="52">
        <f t="shared" si="3"/>
        <v>224.4</v>
      </c>
      <c r="T19" s="51">
        <v>49</v>
      </c>
      <c r="U19" s="59">
        <v>49</v>
      </c>
      <c r="V19" s="60"/>
      <c r="W19" s="61"/>
    </row>
    <row r="20" ht="24.95" customHeight="true" spans="1:23">
      <c r="A20" s="13">
        <v>17</v>
      </c>
      <c r="B20" s="18" t="s">
        <v>75</v>
      </c>
      <c r="C20" s="17" t="s">
        <v>23</v>
      </c>
      <c r="D20" s="17" t="s">
        <v>29</v>
      </c>
      <c r="E20" s="18" t="s">
        <v>76</v>
      </c>
      <c r="F20" s="26" t="s">
        <v>26</v>
      </c>
      <c r="G20" s="27" t="str">
        <f t="shared" si="0"/>
        <v>34262219800202****</v>
      </c>
      <c r="H20" s="18" t="s">
        <v>77</v>
      </c>
      <c r="I20" s="28" t="s">
        <v>26</v>
      </c>
      <c r="J20" s="32" t="str">
        <f t="shared" si="1"/>
        <v>1336238****</v>
      </c>
      <c r="K20" s="34">
        <v>226.16</v>
      </c>
      <c r="L20" s="34">
        <v>224</v>
      </c>
      <c r="M20" s="45">
        <v>0</v>
      </c>
      <c r="N20" s="45">
        <v>224</v>
      </c>
      <c r="O20" s="43"/>
      <c r="P20" s="43"/>
      <c r="Q20" s="43"/>
      <c r="R20" s="51">
        <f t="shared" si="2"/>
        <v>224</v>
      </c>
      <c r="S20" s="52">
        <f t="shared" si="3"/>
        <v>224</v>
      </c>
      <c r="T20" s="51">
        <v>49</v>
      </c>
      <c r="U20" s="59">
        <v>49</v>
      </c>
      <c r="V20" s="60"/>
      <c r="W20" s="61"/>
    </row>
    <row r="21" ht="24.95" customHeight="true" spans="1:23">
      <c r="A21" s="13">
        <v>18</v>
      </c>
      <c r="B21" s="18" t="s">
        <v>78</v>
      </c>
      <c r="C21" s="17" t="s">
        <v>23</v>
      </c>
      <c r="D21" s="17" t="s">
        <v>29</v>
      </c>
      <c r="E21" s="18" t="s">
        <v>79</v>
      </c>
      <c r="F21" s="26" t="s">
        <v>26</v>
      </c>
      <c r="G21" s="27" t="str">
        <f t="shared" si="0"/>
        <v>34260119710628****</v>
      </c>
      <c r="H21" s="18" t="s">
        <v>80</v>
      </c>
      <c r="I21" s="28" t="s">
        <v>26</v>
      </c>
      <c r="J21" s="32" t="str">
        <f t="shared" si="1"/>
        <v>1373685****</v>
      </c>
      <c r="K21" s="34">
        <v>253.56</v>
      </c>
      <c r="L21" s="34">
        <v>221.85</v>
      </c>
      <c r="M21" s="45">
        <v>0</v>
      </c>
      <c r="N21" s="45">
        <v>221.85</v>
      </c>
      <c r="O21" s="43"/>
      <c r="P21" s="43"/>
      <c r="Q21" s="43"/>
      <c r="R21" s="51">
        <f t="shared" si="2"/>
        <v>221.85</v>
      </c>
      <c r="S21" s="52">
        <f t="shared" si="3"/>
        <v>221.85</v>
      </c>
      <c r="T21" s="51">
        <v>49</v>
      </c>
      <c r="U21" s="59">
        <v>49</v>
      </c>
      <c r="V21" s="60"/>
      <c r="W21" s="61"/>
    </row>
    <row r="22" ht="24.95" customHeight="true" spans="1:23">
      <c r="A22" s="13">
        <v>19</v>
      </c>
      <c r="B22" s="18" t="s">
        <v>81</v>
      </c>
      <c r="C22" s="17" t="s">
        <v>23</v>
      </c>
      <c r="D22" s="17" t="s">
        <v>29</v>
      </c>
      <c r="E22" s="18" t="s">
        <v>82</v>
      </c>
      <c r="F22" s="26" t="s">
        <v>26</v>
      </c>
      <c r="G22" s="27" t="str">
        <f t="shared" si="0"/>
        <v>34262219750408****</v>
      </c>
      <c r="H22" s="18" t="s">
        <v>83</v>
      </c>
      <c r="I22" s="28" t="s">
        <v>26</v>
      </c>
      <c r="J22" s="32" t="str">
        <f t="shared" si="1"/>
        <v>1305313****</v>
      </c>
      <c r="K22" s="34">
        <v>274.21</v>
      </c>
      <c r="L22" s="34">
        <v>221.27</v>
      </c>
      <c r="M22" s="45">
        <v>0</v>
      </c>
      <c r="N22" s="45">
        <v>221.27</v>
      </c>
      <c r="O22" s="43"/>
      <c r="P22" s="43"/>
      <c r="Q22" s="43"/>
      <c r="R22" s="51">
        <f t="shared" si="2"/>
        <v>221.27</v>
      </c>
      <c r="S22" s="52">
        <f t="shared" si="3"/>
        <v>221.27</v>
      </c>
      <c r="T22" s="51">
        <v>49</v>
      </c>
      <c r="U22" s="59">
        <v>49</v>
      </c>
      <c r="V22" s="60"/>
      <c r="W22" s="61"/>
    </row>
    <row r="23" ht="24.95" customHeight="true" spans="1:23">
      <c r="A23" s="13">
        <v>20</v>
      </c>
      <c r="B23" s="18" t="s">
        <v>84</v>
      </c>
      <c r="C23" s="17" t="s">
        <v>23</v>
      </c>
      <c r="D23" s="17" t="s">
        <v>29</v>
      </c>
      <c r="E23" s="18" t="s">
        <v>85</v>
      </c>
      <c r="F23" s="26" t="s">
        <v>26</v>
      </c>
      <c r="G23" s="27" t="str">
        <f t="shared" si="0"/>
        <v>34262219830613****</v>
      </c>
      <c r="H23" s="18" t="s">
        <v>86</v>
      </c>
      <c r="I23" s="28" t="s">
        <v>26</v>
      </c>
      <c r="J23" s="32" t="str">
        <f t="shared" si="1"/>
        <v>1586833****</v>
      </c>
      <c r="K23" s="34">
        <v>228.02</v>
      </c>
      <c r="L23" s="34">
        <v>219.59</v>
      </c>
      <c r="M23" s="45">
        <v>0</v>
      </c>
      <c r="N23" s="45">
        <v>219.59</v>
      </c>
      <c r="O23" s="43"/>
      <c r="P23" s="43"/>
      <c r="Q23" s="43"/>
      <c r="R23" s="51">
        <f t="shared" si="2"/>
        <v>219.59</v>
      </c>
      <c r="S23" s="52">
        <f t="shared" si="3"/>
        <v>219.59</v>
      </c>
      <c r="T23" s="51">
        <v>48</v>
      </c>
      <c r="U23" s="59">
        <v>48</v>
      </c>
      <c r="V23" s="60"/>
      <c r="W23" s="61"/>
    </row>
    <row r="24" ht="24.95" customHeight="true" spans="1:23">
      <c r="A24" s="13">
        <v>21</v>
      </c>
      <c r="B24" s="18" t="s">
        <v>87</v>
      </c>
      <c r="C24" s="17" t="s">
        <v>23</v>
      </c>
      <c r="D24" s="17" t="s">
        <v>29</v>
      </c>
      <c r="E24" s="18" t="s">
        <v>88</v>
      </c>
      <c r="F24" s="26" t="s">
        <v>26</v>
      </c>
      <c r="G24" s="27" t="str">
        <f t="shared" si="0"/>
        <v>34262219700104****</v>
      </c>
      <c r="H24" s="18" t="s">
        <v>89</v>
      </c>
      <c r="I24" s="28" t="s">
        <v>26</v>
      </c>
      <c r="J24" s="32" t="str">
        <f t="shared" si="1"/>
        <v>1316493****</v>
      </c>
      <c r="K24" s="34">
        <v>258.53</v>
      </c>
      <c r="L24" s="34">
        <v>216.48</v>
      </c>
      <c r="M24" s="45">
        <v>0</v>
      </c>
      <c r="N24" s="45">
        <v>216.48</v>
      </c>
      <c r="O24" s="43"/>
      <c r="P24" s="43"/>
      <c r="Q24" s="43"/>
      <c r="R24" s="51">
        <f t="shared" si="2"/>
        <v>216.48</v>
      </c>
      <c r="S24" s="52">
        <f t="shared" si="3"/>
        <v>216.48</v>
      </c>
      <c r="T24" s="51">
        <v>48</v>
      </c>
      <c r="U24" s="59">
        <v>48</v>
      </c>
      <c r="V24" s="60"/>
      <c r="W24" s="61"/>
    </row>
    <row r="25" ht="24.95" customHeight="true" spans="1:23">
      <c r="A25" s="13">
        <v>22</v>
      </c>
      <c r="B25" s="19" t="s">
        <v>90</v>
      </c>
      <c r="C25" s="20" t="s">
        <v>23</v>
      </c>
      <c r="D25" s="20" t="s">
        <v>29</v>
      </c>
      <c r="E25" s="19" t="s">
        <v>91</v>
      </c>
      <c r="F25" s="26" t="s">
        <v>26</v>
      </c>
      <c r="G25" s="27" t="str">
        <f t="shared" si="0"/>
        <v>33062319771018****</v>
      </c>
      <c r="H25" s="19" t="s">
        <v>92</v>
      </c>
      <c r="I25" s="28" t="s">
        <v>26</v>
      </c>
      <c r="J25" s="32" t="str">
        <f t="shared" si="1"/>
        <v>1385754****</v>
      </c>
      <c r="K25" s="35">
        <v>362.69</v>
      </c>
      <c r="L25" s="35">
        <v>362.69</v>
      </c>
      <c r="M25" s="48"/>
      <c r="N25" s="48">
        <v>257.1</v>
      </c>
      <c r="O25" s="47"/>
      <c r="P25" s="47"/>
      <c r="Q25" s="47"/>
      <c r="R25" s="51">
        <f t="shared" si="2"/>
        <v>362.69</v>
      </c>
      <c r="S25" s="52">
        <f t="shared" si="3"/>
        <v>257.1</v>
      </c>
      <c r="T25" s="51">
        <v>80</v>
      </c>
      <c r="U25" s="59">
        <v>48</v>
      </c>
      <c r="V25" s="60">
        <f>T25-U25</f>
        <v>32</v>
      </c>
      <c r="W25" s="62" t="s">
        <v>41</v>
      </c>
    </row>
    <row r="26" ht="24.95" customHeight="true" spans="1:23">
      <c r="A26" s="13">
        <v>23</v>
      </c>
      <c r="B26" s="18" t="s">
        <v>93</v>
      </c>
      <c r="C26" s="17" t="s">
        <v>23</v>
      </c>
      <c r="D26" s="17" t="s">
        <v>29</v>
      </c>
      <c r="E26" s="18" t="s">
        <v>94</v>
      </c>
      <c r="F26" s="26" t="s">
        <v>26</v>
      </c>
      <c r="G26" s="27" t="str">
        <f t="shared" si="0"/>
        <v>33062319680929****</v>
      </c>
      <c r="H26" s="18" t="s">
        <v>95</v>
      </c>
      <c r="I26" s="28" t="s">
        <v>26</v>
      </c>
      <c r="J26" s="32" t="str">
        <f t="shared" si="1"/>
        <v>1595835****</v>
      </c>
      <c r="K26" s="34">
        <v>213.99</v>
      </c>
      <c r="L26" s="34">
        <v>209.97</v>
      </c>
      <c r="M26" s="45">
        <v>0</v>
      </c>
      <c r="N26" s="45">
        <v>209.97</v>
      </c>
      <c r="O26" s="43"/>
      <c r="P26" s="43"/>
      <c r="Q26" s="43"/>
      <c r="R26" s="51">
        <f t="shared" si="2"/>
        <v>209.97</v>
      </c>
      <c r="S26" s="52">
        <f t="shared" si="3"/>
        <v>209.97</v>
      </c>
      <c r="T26" s="51">
        <v>46</v>
      </c>
      <c r="U26" s="59">
        <v>46</v>
      </c>
      <c r="V26" s="60"/>
      <c r="W26" s="61"/>
    </row>
    <row r="27" ht="24.95" customHeight="true" spans="1:23">
      <c r="A27" s="13">
        <v>24</v>
      </c>
      <c r="B27" s="18" t="s">
        <v>96</v>
      </c>
      <c r="C27" s="17" t="s">
        <v>23</v>
      </c>
      <c r="D27" s="17" t="s">
        <v>29</v>
      </c>
      <c r="E27" s="18" t="s">
        <v>97</v>
      </c>
      <c r="F27" s="26" t="s">
        <v>26</v>
      </c>
      <c r="G27" s="27" t="str">
        <f t="shared" si="0"/>
        <v>34260119771227****</v>
      </c>
      <c r="H27" s="18" t="s">
        <v>98</v>
      </c>
      <c r="I27" s="28" t="s">
        <v>26</v>
      </c>
      <c r="J27" s="32" t="str">
        <f t="shared" si="1"/>
        <v>1373681****</v>
      </c>
      <c r="K27" s="34">
        <v>520</v>
      </c>
      <c r="L27" s="34">
        <v>516.84</v>
      </c>
      <c r="M27" s="45">
        <v>0</v>
      </c>
      <c r="N27" s="45">
        <v>320</v>
      </c>
      <c r="O27" s="43"/>
      <c r="P27" s="43"/>
      <c r="Q27" s="43">
        <v>86</v>
      </c>
      <c r="R27" s="51">
        <f t="shared" si="2"/>
        <v>430.84</v>
      </c>
      <c r="S27" s="52">
        <f t="shared" si="3"/>
        <v>234</v>
      </c>
      <c r="T27" s="51">
        <v>95</v>
      </c>
      <c r="U27" s="59">
        <v>44</v>
      </c>
      <c r="V27" s="60">
        <f t="shared" ref="V27:V67" si="4">T27-U27</f>
        <v>51</v>
      </c>
      <c r="W27" s="61"/>
    </row>
    <row r="28" ht="24.95" customHeight="true" spans="1:23">
      <c r="A28" s="13">
        <v>25</v>
      </c>
      <c r="B28" s="18" t="s">
        <v>99</v>
      </c>
      <c r="C28" s="17" t="s">
        <v>23</v>
      </c>
      <c r="D28" s="17" t="s">
        <v>29</v>
      </c>
      <c r="E28" s="18" t="s">
        <v>100</v>
      </c>
      <c r="F28" s="26" t="s">
        <v>26</v>
      </c>
      <c r="G28" s="27" t="str">
        <f t="shared" si="0"/>
        <v>33062319600902****</v>
      </c>
      <c r="H28" s="18" t="s">
        <v>101</v>
      </c>
      <c r="I28" s="28" t="s">
        <v>26</v>
      </c>
      <c r="J28" s="32" t="str">
        <f t="shared" si="1"/>
        <v>1358648****</v>
      </c>
      <c r="K28" s="34">
        <v>241.74</v>
      </c>
      <c r="L28" s="34">
        <v>241.74</v>
      </c>
      <c r="M28" s="45">
        <v>0</v>
      </c>
      <c r="N28" s="45">
        <v>210</v>
      </c>
      <c r="O28" s="43"/>
      <c r="P28" s="43"/>
      <c r="Q28" s="43"/>
      <c r="R28" s="51">
        <f t="shared" si="2"/>
        <v>241.74</v>
      </c>
      <c r="S28" s="52">
        <f t="shared" si="3"/>
        <v>210</v>
      </c>
      <c r="T28" s="51">
        <v>53</v>
      </c>
      <c r="U28" s="59">
        <v>53</v>
      </c>
      <c r="V28" s="60">
        <f t="shared" si="4"/>
        <v>0</v>
      </c>
      <c r="W28" s="61"/>
    </row>
    <row r="29" ht="24.95" customHeight="true" spans="1:23">
      <c r="A29" s="13">
        <v>26</v>
      </c>
      <c r="B29" s="18" t="s">
        <v>102</v>
      </c>
      <c r="C29" s="17" t="s">
        <v>23</v>
      </c>
      <c r="D29" s="17" t="s">
        <v>29</v>
      </c>
      <c r="E29" s="18" t="s">
        <v>103</v>
      </c>
      <c r="F29" s="26" t="s">
        <v>26</v>
      </c>
      <c r="G29" s="27" t="str">
        <f t="shared" si="0"/>
        <v>32081919681210****</v>
      </c>
      <c r="H29" s="18" t="s">
        <v>104</v>
      </c>
      <c r="I29" s="28" t="s">
        <v>26</v>
      </c>
      <c r="J29" s="32" t="str">
        <f t="shared" si="1"/>
        <v>1595732****</v>
      </c>
      <c r="K29" s="34">
        <v>319.04</v>
      </c>
      <c r="L29" s="34">
        <v>319.04</v>
      </c>
      <c r="M29" s="45">
        <v>0</v>
      </c>
      <c r="N29" s="45">
        <v>200</v>
      </c>
      <c r="O29" s="43"/>
      <c r="P29" s="43"/>
      <c r="Q29" s="43"/>
      <c r="R29" s="51">
        <f t="shared" si="2"/>
        <v>319.04</v>
      </c>
      <c r="S29" s="52">
        <f t="shared" si="3"/>
        <v>200</v>
      </c>
      <c r="T29" s="51">
        <v>70</v>
      </c>
      <c r="U29" s="59">
        <v>70</v>
      </c>
      <c r="V29" s="60">
        <f t="shared" si="4"/>
        <v>0</v>
      </c>
      <c r="W29" s="61"/>
    </row>
    <row r="30" ht="24.95" customHeight="true" spans="1:23">
      <c r="A30" s="13">
        <v>27</v>
      </c>
      <c r="B30" s="18" t="s">
        <v>105</v>
      </c>
      <c r="C30" s="17" t="s">
        <v>23</v>
      </c>
      <c r="D30" s="17" t="s">
        <v>29</v>
      </c>
      <c r="E30" s="18" t="s">
        <v>106</v>
      </c>
      <c r="F30" s="26" t="s">
        <v>26</v>
      </c>
      <c r="G30" s="27" t="str">
        <f t="shared" si="0"/>
        <v>33062319690301****</v>
      </c>
      <c r="H30" s="18" t="s">
        <v>107</v>
      </c>
      <c r="I30" s="28" t="s">
        <v>26</v>
      </c>
      <c r="J30" s="32" t="str">
        <f t="shared" si="1"/>
        <v>1381935****</v>
      </c>
      <c r="K30" s="34">
        <v>252.94</v>
      </c>
      <c r="L30" s="34">
        <v>245.05</v>
      </c>
      <c r="M30" s="45">
        <v>0</v>
      </c>
      <c r="N30" s="45">
        <v>160</v>
      </c>
      <c r="O30" s="43"/>
      <c r="P30" s="43"/>
      <c r="Q30" s="43"/>
      <c r="R30" s="51">
        <f t="shared" si="2"/>
        <v>245.05</v>
      </c>
      <c r="S30" s="52">
        <f t="shared" si="3"/>
        <v>160</v>
      </c>
      <c r="T30" s="51">
        <v>54</v>
      </c>
      <c r="U30" s="59">
        <v>54</v>
      </c>
      <c r="V30" s="60">
        <f t="shared" si="4"/>
        <v>0</v>
      </c>
      <c r="W30" s="61"/>
    </row>
    <row r="31" ht="24.95" customHeight="true" spans="1:23">
      <c r="A31" s="13">
        <v>28</v>
      </c>
      <c r="B31" s="18" t="s">
        <v>108</v>
      </c>
      <c r="C31" s="17" t="s">
        <v>23</v>
      </c>
      <c r="D31" s="17" t="s">
        <v>29</v>
      </c>
      <c r="E31" s="18" t="s">
        <v>109</v>
      </c>
      <c r="F31" s="26" t="s">
        <v>26</v>
      </c>
      <c r="G31" s="27" t="str">
        <f t="shared" si="0"/>
        <v>33062319650102****</v>
      </c>
      <c r="H31" s="18" t="s">
        <v>80</v>
      </c>
      <c r="I31" s="28" t="s">
        <v>26</v>
      </c>
      <c r="J31" s="32" t="str">
        <f t="shared" si="1"/>
        <v>1373685****</v>
      </c>
      <c r="K31" s="34">
        <v>202.42</v>
      </c>
      <c r="L31" s="34">
        <v>202.42</v>
      </c>
      <c r="M31" s="45">
        <v>0</v>
      </c>
      <c r="N31" s="45">
        <v>150</v>
      </c>
      <c r="O31" s="43"/>
      <c r="P31" s="43"/>
      <c r="Q31" s="43"/>
      <c r="R31" s="51">
        <f t="shared" si="2"/>
        <v>202.42</v>
      </c>
      <c r="S31" s="52">
        <f t="shared" si="3"/>
        <v>150</v>
      </c>
      <c r="T31" s="51">
        <v>45</v>
      </c>
      <c r="U31" s="59"/>
      <c r="V31" s="60">
        <f t="shared" si="4"/>
        <v>45</v>
      </c>
      <c r="W31" s="61"/>
    </row>
    <row r="32" ht="24.95" customHeight="true" spans="1:23">
      <c r="A32" s="13">
        <v>29</v>
      </c>
      <c r="B32" s="18" t="s">
        <v>110</v>
      </c>
      <c r="C32" s="17" t="s">
        <v>23</v>
      </c>
      <c r="D32" s="17" t="s">
        <v>29</v>
      </c>
      <c r="E32" s="18" t="s">
        <v>111</v>
      </c>
      <c r="F32" s="26" t="s">
        <v>26</v>
      </c>
      <c r="G32" s="27" t="str">
        <f t="shared" si="0"/>
        <v>33062319651031****</v>
      </c>
      <c r="H32" s="18" t="s">
        <v>112</v>
      </c>
      <c r="I32" s="28" t="s">
        <v>26</v>
      </c>
      <c r="J32" s="32" t="str">
        <f t="shared" si="1"/>
        <v>1325234****</v>
      </c>
      <c r="K32" s="34">
        <v>290.1</v>
      </c>
      <c r="L32" s="34">
        <v>285.18</v>
      </c>
      <c r="M32" s="45">
        <v>0</v>
      </c>
      <c r="N32" s="45">
        <v>150.1</v>
      </c>
      <c r="O32" s="43"/>
      <c r="P32" s="43"/>
      <c r="Q32" s="43"/>
      <c r="R32" s="51">
        <f t="shared" si="2"/>
        <v>285.18</v>
      </c>
      <c r="S32" s="52">
        <f t="shared" si="3"/>
        <v>150.1</v>
      </c>
      <c r="T32" s="51">
        <v>63</v>
      </c>
      <c r="U32" s="59"/>
      <c r="V32" s="60">
        <f t="shared" si="4"/>
        <v>63</v>
      </c>
      <c r="W32" s="61"/>
    </row>
    <row r="33" ht="24.95" customHeight="true" spans="1:23">
      <c r="A33" s="13">
        <v>30</v>
      </c>
      <c r="B33" s="18" t="s">
        <v>113</v>
      </c>
      <c r="C33" s="17" t="s">
        <v>23</v>
      </c>
      <c r="D33" s="17" t="s">
        <v>29</v>
      </c>
      <c r="E33" s="18" t="s">
        <v>114</v>
      </c>
      <c r="F33" s="26" t="s">
        <v>26</v>
      </c>
      <c r="G33" s="27" t="str">
        <f t="shared" si="0"/>
        <v>33062319650824****</v>
      </c>
      <c r="H33" s="18" t="s">
        <v>115</v>
      </c>
      <c r="I33" s="28" t="s">
        <v>26</v>
      </c>
      <c r="J33" s="32" t="str">
        <f t="shared" si="1"/>
        <v>1358645****</v>
      </c>
      <c r="K33" s="34">
        <v>301.83</v>
      </c>
      <c r="L33" s="34">
        <v>297.83</v>
      </c>
      <c r="M33" s="45">
        <v>0</v>
      </c>
      <c r="N33" s="45">
        <v>150</v>
      </c>
      <c r="O33" s="43"/>
      <c r="P33" s="43"/>
      <c r="Q33" s="43"/>
      <c r="R33" s="51">
        <f t="shared" si="2"/>
        <v>297.83</v>
      </c>
      <c r="S33" s="52">
        <f t="shared" si="3"/>
        <v>150</v>
      </c>
      <c r="T33" s="51">
        <v>66</v>
      </c>
      <c r="U33" s="59"/>
      <c r="V33" s="60">
        <f t="shared" si="4"/>
        <v>66</v>
      </c>
      <c r="W33" s="61"/>
    </row>
    <row r="34" ht="24.95" customHeight="true" spans="1:23">
      <c r="A34" s="13">
        <v>31</v>
      </c>
      <c r="B34" s="18" t="s">
        <v>116</v>
      </c>
      <c r="C34" s="17" t="s">
        <v>23</v>
      </c>
      <c r="D34" s="17" t="s">
        <v>29</v>
      </c>
      <c r="E34" s="18" t="s">
        <v>117</v>
      </c>
      <c r="F34" s="26" t="s">
        <v>26</v>
      </c>
      <c r="G34" s="27" t="str">
        <f t="shared" si="0"/>
        <v>33062319670318****</v>
      </c>
      <c r="H34" s="18" t="s">
        <v>104</v>
      </c>
      <c r="I34" s="28" t="s">
        <v>26</v>
      </c>
      <c r="J34" s="32" t="str">
        <f t="shared" si="1"/>
        <v>1595732****</v>
      </c>
      <c r="K34" s="34">
        <v>316.49</v>
      </c>
      <c r="L34" s="34">
        <v>313.49</v>
      </c>
      <c r="M34" s="45">
        <v>0</v>
      </c>
      <c r="N34" s="45">
        <v>150</v>
      </c>
      <c r="O34" s="43"/>
      <c r="P34" s="43"/>
      <c r="Q34" s="43"/>
      <c r="R34" s="51">
        <f t="shared" si="2"/>
        <v>313.49</v>
      </c>
      <c r="S34" s="52">
        <f t="shared" si="3"/>
        <v>150</v>
      </c>
      <c r="T34" s="51">
        <v>69</v>
      </c>
      <c r="U34" s="59"/>
      <c r="V34" s="60">
        <f t="shared" si="4"/>
        <v>69</v>
      </c>
      <c r="W34" s="61"/>
    </row>
    <row r="35" ht="24.95" customHeight="true" spans="1:23">
      <c r="A35" s="13">
        <v>32</v>
      </c>
      <c r="B35" s="18" t="s">
        <v>118</v>
      </c>
      <c r="C35" s="17" t="s">
        <v>23</v>
      </c>
      <c r="D35" s="17" t="s">
        <v>29</v>
      </c>
      <c r="E35" s="18" t="s">
        <v>119</v>
      </c>
      <c r="F35" s="26" t="s">
        <v>26</v>
      </c>
      <c r="G35" s="27" t="str">
        <f t="shared" si="0"/>
        <v>33062319651111****</v>
      </c>
      <c r="H35" s="18" t="s">
        <v>120</v>
      </c>
      <c r="I35" s="28" t="s">
        <v>26</v>
      </c>
      <c r="J35" s="32" t="str">
        <f t="shared" si="1"/>
        <v>1308564****</v>
      </c>
      <c r="K35" s="34">
        <v>205.58</v>
      </c>
      <c r="L35" s="34">
        <v>205.58</v>
      </c>
      <c r="M35" s="45">
        <v>0</v>
      </c>
      <c r="N35" s="45">
        <v>80</v>
      </c>
      <c r="O35" s="43"/>
      <c r="P35" s="43"/>
      <c r="Q35" s="43"/>
      <c r="R35" s="51">
        <f t="shared" si="2"/>
        <v>205.58</v>
      </c>
      <c r="S35" s="52">
        <f t="shared" si="3"/>
        <v>80</v>
      </c>
      <c r="T35" s="51">
        <v>45</v>
      </c>
      <c r="U35" s="59"/>
      <c r="V35" s="60">
        <f t="shared" si="4"/>
        <v>45</v>
      </c>
      <c r="W35" s="61"/>
    </row>
    <row r="36" ht="24.95" customHeight="true" spans="1:23">
      <c r="A36" s="13">
        <v>33</v>
      </c>
      <c r="B36" s="18" t="s">
        <v>121</v>
      </c>
      <c r="C36" s="17" t="s">
        <v>23</v>
      </c>
      <c r="D36" s="17" t="s">
        <v>29</v>
      </c>
      <c r="E36" s="18" t="s">
        <v>122</v>
      </c>
      <c r="F36" s="26" t="s">
        <v>26</v>
      </c>
      <c r="G36" s="27" t="str">
        <f t="shared" si="0"/>
        <v>33062319680311****</v>
      </c>
      <c r="H36" s="18" t="s">
        <v>123</v>
      </c>
      <c r="I36" s="28" t="s">
        <v>26</v>
      </c>
      <c r="J36" s="32" t="str">
        <f t="shared" si="1"/>
        <v>1357535****</v>
      </c>
      <c r="K36" s="34">
        <v>207.52</v>
      </c>
      <c r="L36" s="34">
        <v>207.52</v>
      </c>
      <c r="M36" s="45">
        <v>0</v>
      </c>
      <c r="N36" s="45">
        <v>120</v>
      </c>
      <c r="O36" s="43"/>
      <c r="P36" s="43"/>
      <c r="Q36" s="43"/>
      <c r="R36" s="51">
        <f t="shared" si="2"/>
        <v>207.52</v>
      </c>
      <c r="S36" s="52">
        <f t="shared" si="3"/>
        <v>120</v>
      </c>
      <c r="T36" s="51">
        <v>46</v>
      </c>
      <c r="U36" s="59"/>
      <c r="V36" s="60">
        <f t="shared" si="4"/>
        <v>46</v>
      </c>
      <c r="W36" s="61"/>
    </row>
    <row r="37" ht="24.95" customHeight="true" spans="1:23">
      <c r="A37" s="13">
        <v>34</v>
      </c>
      <c r="B37" s="18" t="s">
        <v>124</v>
      </c>
      <c r="C37" s="17" t="s">
        <v>23</v>
      </c>
      <c r="D37" s="17" t="s">
        <v>29</v>
      </c>
      <c r="E37" s="18" t="s">
        <v>125</v>
      </c>
      <c r="F37" s="26" t="s">
        <v>26</v>
      </c>
      <c r="G37" s="27" t="str">
        <f t="shared" si="0"/>
        <v>33062319640424****</v>
      </c>
      <c r="H37" s="18" t="s">
        <v>126</v>
      </c>
      <c r="I37" s="28" t="s">
        <v>26</v>
      </c>
      <c r="J37" s="32" t="str">
        <f t="shared" si="1"/>
        <v>1370673****</v>
      </c>
      <c r="K37" s="34">
        <v>218.64</v>
      </c>
      <c r="L37" s="34">
        <v>212.41</v>
      </c>
      <c r="M37" s="45">
        <v>0</v>
      </c>
      <c r="N37" s="45">
        <v>130</v>
      </c>
      <c r="O37" s="43"/>
      <c r="P37" s="43"/>
      <c r="Q37" s="43"/>
      <c r="R37" s="51">
        <f t="shared" si="2"/>
        <v>212.41</v>
      </c>
      <c r="S37" s="52">
        <f t="shared" si="3"/>
        <v>130</v>
      </c>
      <c r="T37" s="51">
        <v>47</v>
      </c>
      <c r="U37" s="59"/>
      <c r="V37" s="60">
        <f t="shared" si="4"/>
        <v>47</v>
      </c>
      <c r="W37" s="61"/>
    </row>
    <row r="38" ht="24.95" customHeight="true" spans="1:23">
      <c r="A38" s="13">
        <v>35</v>
      </c>
      <c r="B38" s="18" t="s">
        <v>127</v>
      </c>
      <c r="C38" s="17" t="s">
        <v>23</v>
      </c>
      <c r="D38" s="17" t="s">
        <v>29</v>
      </c>
      <c r="E38" s="18" t="s">
        <v>128</v>
      </c>
      <c r="F38" s="26" t="s">
        <v>26</v>
      </c>
      <c r="G38" s="27" t="str">
        <f t="shared" si="0"/>
        <v>33062319621215****</v>
      </c>
      <c r="H38" s="18" t="s">
        <v>129</v>
      </c>
      <c r="I38" s="28" t="s">
        <v>26</v>
      </c>
      <c r="J38" s="32" t="str">
        <f t="shared" si="1"/>
        <v>1385738****</v>
      </c>
      <c r="K38" s="34">
        <v>224.2</v>
      </c>
      <c r="L38" s="34">
        <v>217.2</v>
      </c>
      <c r="M38" s="45">
        <v>0</v>
      </c>
      <c r="N38" s="45">
        <v>60</v>
      </c>
      <c r="O38" s="43"/>
      <c r="P38" s="43"/>
      <c r="Q38" s="43"/>
      <c r="R38" s="51">
        <f t="shared" si="2"/>
        <v>217.2</v>
      </c>
      <c r="S38" s="52">
        <f t="shared" si="3"/>
        <v>60</v>
      </c>
      <c r="T38" s="51">
        <v>48</v>
      </c>
      <c r="U38" s="59"/>
      <c r="V38" s="60">
        <f t="shared" si="4"/>
        <v>48</v>
      </c>
      <c r="W38" s="61"/>
    </row>
    <row r="39" ht="24.95" customHeight="true" spans="1:23">
      <c r="A39" s="13">
        <v>36</v>
      </c>
      <c r="B39" s="18" t="s">
        <v>130</v>
      </c>
      <c r="C39" s="17" t="s">
        <v>23</v>
      </c>
      <c r="D39" s="17" t="s">
        <v>29</v>
      </c>
      <c r="E39" s="18" t="s">
        <v>131</v>
      </c>
      <c r="F39" s="26" t="s">
        <v>26</v>
      </c>
      <c r="G39" s="27" t="str">
        <f t="shared" si="0"/>
        <v>33062319560917****</v>
      </c>
      <c r="H39" s="18" t="s">
        <v>132</v>
      </c>
      <c r="I39" s="28" t="s">
        <v>26</v>
      </c>
      <c r="J39" s="32" t="str">
        <f t="shared" si="1"/>
        <v>1386733****</v>
      </c>
      <c r="K39" s="34">
        <v>230.16</v>
      </c>
      <c r="L39" s="34">
        <v>230.16</v>
      </c>
      <c r="M39" s="45">
        <v>0</v>
      </c>
      <c r="N39" s="45">
        <v>120.16</v>
      </c>
      <c r="O39" s="43"/>
      <c r="P39" s="43"/>
      <c r="Q39" s="43"/>
      <c r="R39" s="51">
        <f t="shared" si="2"/>
        <v>230.16</v>
      </c>
      <c r="S39" s="52">
        <f t="shared" si="3"/>
        <v>120.16</v>
      </c>
      <c r="T39" s="51">
        <v>51</v>
      </c>
      <c r="U39" s="59"/>
      <c r="V39" s="60">
        <f t="shared" si="4"/>
        <v>51</v>
      </c>
      <c r="W39" s="61"/>
    </row>
    <row r="40" ht="24.95" customHeight="true" spans="1:23">
      <c r="A40" s="13">
        <v>37</v>
      </c>
      <c r="B40" s="18" t="s">
        <v>133</v>
      </c>
      <c r="C40" s="17" t="s">
        <v>23</v>
      </c>
      <c r="D40" s="17" t="s">
        <v>29</v>
      </c>
      <c r="E40" s="18" t="s">
        <v>134</v>
      </c>
      <c r="F40" s="26" t="s">
        <v>26</v>
      </c>
      <c r="G40" s="27" t="str">
        <f t="shared" si="0"/>
        <v>33062319620707****</v>
      </c>
      <c r="H40" s="18" t="s">
        <v>135</v>
      </c>
      <c r="I40" s="28" t="s">
        <v>26</v>
      </c>
      <c r="J40" s="32" t="str">
        <f t="shared" si="1"/>
        <v>1309560****</v>
      </c>
      <c r="K40" s="34">
        <v>254.2</v>
      </c>
      <c r="L40" s="34">
        <v>241.18</v>
      </c>
      <c r="M40" s="45">
        <v>0</v>
      </c>
      <c r="N40" s="45">
        <v>40</v>
      </c>
      <c r="O40" s="43"/>
      <c r="P40" s="43"/>
      <c r="Q40" s="43"/>
      <c r="R40" s="51">
        <f t="shared" si="2"/>
        <v>241.18</v>
      </c>
      <c r="S40" s="52">
        <f t="shared" si="3"/>
        <v>40</v>
      </c>
      <c r="T40" s="51">
        <v>53</v>
      </c>
      <c r="U40" s="59"/>
      <c r="V40" s="60">
        <f t="shared" si="4"/>
        <v>53</v>
      </c>
      <c r="W40" s="61"/>
    </row>
    <row r="41" ht="24.95" customHeight="true" spans="1:23">
      <c r="A41" s="13">
        <v>38</v>
      </c>
      <c r="B41" s="18" t="s">
        <v>136</v>
      </c>
      <c r="C41" s="17" t="s">
        <v>23</v>
      </c>
      <c r="D41" s="17" t="s">
        <v>29</v>
      </c>
      <c r="E41" s="18" t="s">
        <v>137</v>
      </c>
      <c r="F41" s="26" t="s">
        <v>26</v>
      </c>
      <c r="G41" s="27" t="str">
        <f t="shared" si="0"/>
        <v>33062319580624****</v>
      </c>
      <c r="H41" s="18" t="s">
        <v>138</v>
      </c>
      <c r="I41" s="28" t="s">
        <v>26</v>
      </c>
      <c r="J41" s="32" t="str">
        <f t="shared" si="1"/>
        <v>1396733****</v>
      </c>
      <c r="K41" s="34">
        <v>243.34</v>
      </c>
      <c r="L41" s="34">
        <v>243.34</v>
      </c>
      <c r="M41" s="45">
        <v>0</v>
      </c>
      <c r="N41" s="45">
        <v>123.34</v>
      </c>
      <c r="O41" s="43"/>
      <c r="P41" s="43"/>
      <c r="Q41" s="43"/>
      <c r="R41" s="51">
        <f t="shared" si="2"/>
        <v>243.34</v>
      </c>
      <c r="S41" s="52">
        <f t="shared" si="3"/>
        <v>123.34</v>
      </c>
      <c r="T41" s="51">
        <v>54</v>
      </c>
      <c r="U41" s="59"/>
      <c r="V41" s="60">
        <f t="shared" si="4"/>
        <v>54</v>
      </c>
      <c r="W41" s="61"/>
    </row>
    <row r="42" ht="24.95" customHeight="true" spans="1:23">
      <c r="A42" s="13">
        <v>39</v>
      </c>
      <c r="B42" s="18" t="s">
        <v>139</v>
      </c>
      <c r="C42" s="17" t="s">
        <v>23</v>
      </c>
      <c r="D42" s="17" t="s">
        <v>29</v>
      </c>
      <c r="E42" s="18" t="s">
        <v>140</v>
      </c>
      <c r="F42" s="26" t="s">
        <v>26</v>
      </c>
      <c r="G42" s="27" t="str">
        <f t="shared" si="0"/>
        <v>33062319610629****</v>
      </c>
      <c r="H42" s="18" t="s">
        <v>141</v>
      </c>
      <c r="I42" s="28" t="s">
        <v>26</v>
      </c>
      <c r="J42" s="32" t="str">
        <f t="shared" si="1"/>
        <v>1318538****</v>
      </c>
      <c r="K42" s="34">
        <v>254.29</v>
      </c>
      <c r="L42" s="34">
        <v>254.29</v>
      </c>
      <c r="M42" s="45">
        <v>50</v>
      </c>
      <c r="N42" s="45">
        <v>50</v>
      </c>
      <c r="O42" s="43"/>
      <c r="P42" s="43"/>
      <c r="Q42" s="43"/>
      <c r="R42" s="51">
        <f t="shared" si="2"/>
        <v>254.29</v>
      </c>
      <c r="S42" s="52">
        <f t="shared" si="3"/>
        <v>50</v>
      </c>
      <c r="T42" s="51">
        <v>56</v>
      </c>
      <c r="U42" s="59"/>
      <c r="V42" s="60">
        <f t="shared" si="4"/>
        <v>56</v>
      </c>
      <c r="W42" s="61"/>
    </row>
    <row r="43" ht="24.95" customHeight="true" spans="1:23">
      <c r="A43" s="13">
        <v>40</v>
      </c>
      <c r="B43" s="18" t="s">
        <v>142</v>
      </c>
      <c r="C43" s="17" t="s">
        <v>23</v>
      </c>
      <c r="D43" s="17" t="s">
        <v>29</v>
      </c>
      <c r="E43" s="18" t="s">
        <v>143</v>
      </c>
      <c r="F43" s="26" t="s">
        <v>26</v>
      </c>
      <c r="G43" s="27" t="str">
        <f t="shared" si="0"/>
        <v>33062319600404****</v>
      </c>
      <c r="H43" s="18" t="s">
        <v>144</v>
      </c>
      <c r="I43" s="28" t="s">
        <v>26</v>
      </c>
      <c r="J43" s="32" t="str">
        <f t="shared" si="1"/>
        <v>1304573****</v>
      </c>
      <c r="K43" s="34">
        <v>277.23</v>
      </c>
      <c r="L43" s="34">
        <v>264.13</v>
      </c>
      <c r="M43" s="45">
        <v>0</v>
      </c>
      <c r="N43" s="45">
        <v>50</v>
      </c>
      <c r="O43" s="43"/>
      <c r="P43" s="43"/>
      <c r="Q43" s="43"/>
      <c r="R43" s="51">
        <f t="shared" si="2"/>
        <v>264.13</v>
      </c>
      <c r="S43" s="52">
        <f t="shared" si="3"/>
        <v>50</v>
      </c>
      <c r="T43" s="51">
        <v>58</v>
      </c>
      <c r="U43" s="59"/>
      <c r="V43" s="60">
        <f t="shared" si="4"/>
        <v>58</v>
      </c>
      <c r="W43" s="61"/>
    </row>
    <row r="44" ht="24.95" customHeight="true" spans="1:23">
      <c r="A44" s="13">
        <v>41</v>
      </c>
      <c r="B44" s="18" t="s">
        <v>145</v>
      </c>
      <c r="C44" s="17" t="s">
        <v>23</v>
      </c>
      <c r="D44" s="17" t="s">
        <v>29</v>
      </c>
      <c r="E44" s="18" t="s">
        <v>146</v>
      </c>
      <c r="F44" s="26" t="s">
        <v>26</v>
      </c>
      <c r="G44" s="27" t="str">
        <f t="shared" si="0"/>
        <v>33062319540714****</v>
      </c>
      <c r="H44" s="18" t="s">
        <v>147</v>
      </c>
      <c r="I44" s="28" t="s">
        <v>26</v>
      </c>
      <c r="J44" s="32" t="str">
        <f t="shared" si="1"/>
        <v>1373684****</v>
      </c>
      <c r="K44" s="34">
        <v>268.03</v>
      </c>
      <c r="L44" s="34">
        <v>268.03</v>
      </c>
      <c r="M44" s="45">
        <v>0</v>
      </c>
      <c r="N44" s="45">
        <v>0</v>
      </c>
      <c r="O44" s="43"/>
      <c r="P44" s="43"/>
      <c r="Q44" s="43"/>
      <c r="R44" s="51">
        <f t="shared" si="2"/>
        <v>268.03</v>
      </c>
      <c r="S44" s="52">
        <f t="shared" si="3"/>
        <v>0</v>
      </c>
      <c r="T44" s="51">
        <v>59</v>
      </c>
      <c r="U44" s="59"/>
      <c r="V44" s="60">
        <f t="shared" si="4"/>
        <v>59</v>
      </c>
      <c r="W44" s="61"/>
    </row>
    <row r="45" ht="24.95" customHeight="true" spans="1:23">
      <c r="A45" s="13">
        <v>42</v>
      </c>
      <c r="B45" s="18" t="s">
        <v>148</v>
      </c>
      <c r="C45" s="17" t="s">
        <v>23</v>
      </c>
      <c r="D45" s="17" t="s">
        <v>29</v>
      </c>
      <c r="E45" s="18" t="s">
        <v>149</v>
      </c>
      <c r="F45" s="26" t="s">
        <v>26</v>
      </c>
      <c r="G45" s="27" t="str">
        <f t="shared" si="0"/>
        <v>33062319620812****</v>
      </c>
      <c r="H45" s="18" t="s">
        <v>150</v>
      </c>
      <c r="I45" s="28" t="s">
        <v>26</v>
      </c>
      <c r="J45" s="32" t="str">
        <f t="shared" si="1"/>
        <v>1301775****</v>
      </c>
      <c r="K45" s="34">
        <v>266.17</v>
      </c>
      <c r="L45" s="34">
        <v>266.17</v>
      </c>
      <c r="M45" s="45">
        <v>0</v>
      </c>
      <c r="N45" s="45">
        <v>0</v>
      </c>
      <c r="O45" s="43"/>
      <c r="P45" s="43"/>
      <c r="Q45" s="43"/>
      <c r="R45" s="51">
        <f t="shared" si="2"/>
        <v>266.17</v>
      </c>
      <c r="S45" s="52">
        <f t="shared" si="3"/>
        <v>0</v>
      </c>
      <c r="T45" s="51">
        <v>59</v>
      </c>
      <c r="U45" s="59"/>
      <c r="V45" s="60">
        <f t="shared" si="4"/>
        <v>59</v>
      </c>
      <c r="W45" s="61"/>
    </row>
    <row r="46" ht="24.95" customHeight="true" spans="1:23">
      <c r="A46" s="13">
        <v>43</v>
      </c>
      <c r="B46" s="18" t="s">
        <v>151</v>
      </c>
      <c r="C46" s="17" t="s">
        <v>23</v>
      </c>
      <c r="D46" s="17" t="s">
        <v>29</v>
      </c>
      <c r="E46" s="18" t="s">
        <v>152</v>
      </c>
      <c r="F46" s="26" t="s">
        <v>26</v>
      </c>
      <c r="G46" s="27" t="str">
        <f t="shared" si="0"/>
        <v>33041119780726****</v>
      </c>
      <c r="H46" s="18" t="s">
        <v>153</v>
      </c>
      <c r="I46" s="28" t="s">
        <v>26</v>
      </c>
      <c r="J46" s="32" t="str">
        <f t="shared" si="1"/>
        <v>1315731****</v>
      </c>
      <c r="K46" s="34">
        <v>287.09</v>
      </c>
      <c r="L46" s="34">
        <v>273.04</v>
      </c>
      <c r="M46" s="45">
        <v>0</v>
      </c>
      <c r="N46" s="45">
        <v>0</v>
      </c>
      <c r="O46" s="43"/>
      <c r="P46" s="43"/>
      <c r="Q46" s="43"/>
      <c r="R46" s="51">
        <f t="shared" si="2"/>
        <v>273.04</v>
      </c>
      <c r="S46" s="52">
        <f t="shared" si="3"/>
        <v>0</v>
      </c>
      <c r="T46" s="51">
        <v>60</v>
      </c>
      <c r="U46" s="59"/>
      <c r="V46" s="60">
        <f t="shared" si="4"/>
        <v>60</v>
      </c>
      <c r="W46" s="61"/>
    </row>
    <row r="47" ht="24.95" customHeight="true" spans="1:23">
      <c r="A47" s="13">
        <v>44</v>
      </c>
      <c r="B47" s="18" t="s">
        <v>154</v>
      </c>
      <c r="C47" s="17" t="s">
        <v>23</v>
      </c>
      <c r="D47" s="17" t="s">
        <v>29</v>
      </c>
      <c r="E47" s="18" t="s">
        <v>155</v>
      </c>
      <c r="F47" s="26" t="s">
        <v>26</v>
      </c>
      <c r="G47" s="27" t="str">
        <f t="shared" si="0"/>
        <v>33041119570812****</v>
      </c>
      <c r="H47" s="18" t="s">
        <v>156</v>
      </c>
      <c r="I47" s="28" t="s">
        <v>26</v>
      </c>
      <c r="J47" s="32" t="str">
        <f t="shared" si="1"/>
        <v>8336216****</v>
      </c>
      <c r="K47" s="34">
        <v>279.23</v>
      </c>
      <c r="L47" s="34">
        <v>279.23</v>
      </c>
      <c r="M47" s="45">
        <v>0</v>
      </c>
      <c r="N47" s="45">
        <v>0</v>
      </c>
      <c r="O47" s="43"/>
      <c r="P47" s="43"/>
      <c r="Q47" s="43"/>
      <c r="R47" s="51">
        <f t="shared" si="2"/>
        <v>279.23</v>
      </c>
      <c r="S47" s="52">
        <f t="shared" si="3"/>
        <v>0</v>
      </c>
      <c r="T47" s="51">
        <v>61</v>
      </c>
      <c r="U47" s="59"/>
      <c r="V47" s="60">
        <f t="shared" si="4"/>
        <v>61</v>
      </c>
      <c r="W47" s="61"/>
    </row>
    <row r="48" ht="24.95" customHeight="true" spans="1:23">
      <c r="A48" s="13">
        <v>45</v>
      </c>
      <c r="B48" s="18" t="s">
        <v>157</v>
      </c>
      <c r="C48" s="17" t="s">
        <v>23</v>
      </c>
      <c r="D48" s="17" t="s">
        <v>29</v>
      </c>
      <c r="E48" s="18" t="s">
        <v>158</v>
      </c>
      <c r="F48" s="26" t="s">
        <v>26</v>
      </c>
      <c r="G48" s="27" t="str">
        <f t="shared" si="0"/>
        <v>33070219701118****</v>
      </c>
      <c r="H48" s="18" t="s">
        <v>159</v>
      </c>
      <c r="I48" s="28" t="s">
        <v>26</v>
      </c>
      <c r="J48" s="32" t="str">
        <f t="shared" si="1"/>
        <v>1301777****</v>
      </c>
      <c r="K48" s="34">
        <v>291.32</v>
      </c>
      <c r="L48" s="34">
        <v>276</v>
      </c>
      <c r="M48" s="45">
        <v>0</v>
      </c>
      <c r="N48" s="45">
        <v>0</v>
      </c>
      <c r="O48" s="43"/>
      <c r="P48" s="43"/>
      <c r="Q48" s="43"/>
      <c r="R48" s="51">
        <f t="shared" si="2"/>
        <v>276</v>
      </c>
      <c r="S48" s="52">
        <f t="shared" si="3"/>
        <v>0</v>
      </c>
      <c r="T48" s="51">
        <v>61</v>
      </c>
      <c r="U48" s="59"/>
      <c r="V48" s="60">
        <f t="shared" si="4"/>
        <v>61</v>
      </c>
      <c r="W48" s="61"/>
    </row>
    <row r="49" ht="24.95" customHeight="true" spans="1:23">
      <c r="A49" s="13">
        <v>46</v>
      </c>
      <c r="B49" s="18" t="s">
        <v>160</v>
      </c>
      <c r="C49" s="17" t="s">
        <v>23</v>
      </c>
      <c r="D49" s="17" t="s">
        <v>29</v>
      </c>
      <c r="E49" s="18" t="s">
        <v>161</v>
      </c>
      <c r="F49" s="26" t="s">
        <v>26</v>
      </c>
      <c r="G49" s="27" t="str">
        <f t="shared" si="0"/>
        <v>41302619670721****</v>
      </c>
      <c r="H49" s="18" t="s">
        <v>162</v>
      </c>
      <c r="I49" s="28" t="s">
        <v>26</v>
      </c>
      <c r="J49" s="32" t="str">
        <f t="shared" si="1"/>
        <v>1885833****</v>
      </c>
      <c r="K49" s="34">
        <v>280</v>
      </c>
      <c r="L49" s="34">
        <v>280</v>
      </c>
      <c r="M49" s="45">
        <v>200</v>
      </c>
      <c r="N49" s="45">
        <v>80</v>
      </c>
      <c r="O49" s="43"/>
      <c r="P49" s="43"/>
      <c r="Q49" s="43"/>
      <c r="R49" s="51">
        <f t="shared" si="2"/>
        <v>280</v>
      </c>
      <c r="S49" s="52">
        <f t="shared" si="3"/>
        <v>80</v>
      </c>
      <c r="T49" s="51">
        <v>62</v>
      </c>
      <c r="U49" s="59"/>
      <c r="V49" s="60">
        <f t="shared" si="4"/>
        <v>62</v>
      </c>
      <c r="W49" s="61"/>
    </row>
    <row r="50" ht="24.95" customHeight="true" spans="1:23">
      <c r="A50" s="13">
        <v>47</v>
      </c>
      <c r="B50" s="18" t="s">
        <v>163</v>
      </c>
      <c r="C50" s="17" t="s">
        <v>23</v>
      </c>
      <c r="D50" s="17" t="s">
        <v>29</v>
      </c>
      <c r="E50" s="18" t="s">
        <v>164</v>
      </c>
      <c r="F50" s="26" t="s">
        <v>26</v>
      </c>
      <c r="G50" s="27" t="str">
        <f t="shared" si="0"/>
        <v>33062319680518****</v>
      </c>
      <c r="H50" s="18" t="s">
        <v>165</v>
      </c>
      <c r="I50" s="28" t="s">
        <v>26</v>
      </c>
      <c r="J50" s="32" t="str">
        <f t="shared" si="1"/>
        <v>1357530****</v>
      </c>
      <c r="K50" s="34">
        <v>311.03</v>
      </c>
      <c r="L50" s="34">
        <v>297.33</v>
      </c>
      <c r="M50" s="45">
        <v>0</v>
      </c>
      <c r="N50" s="45">
        <v>0</v>
      </c>
      <c r="O50" s="43"/>
      <c r="P50" s="43"/>
      <c r="Q50" s="43"/>
      <c r="R50" s="51">
        <f t="shared" si="2"/>
        <v>297.33</v>
      </c>
      <c r="S50" s="52">
        <f t="shared" si="3"/>
        <v>0</v>
      </c>
      <c r="T50" s="51">
        <v>65</v>
      </c>
      <c r="U50" s="59"/>
      <c r="V50" s="60">
        <f t="shared" si="4"/>
        <v>65</v>
      </c>
      <c r="W50" s="61"/>
    </row>
    <row r="51" ht="24.95" customHeight="true" spans="1:23">
      <c r="A51" s="13">
        <v>48</v>
      </c>
      <c r="B51" s="16" t="s">
        <v>166</v>
      </c>
      <c r="C51" s="17" t="s">
        <v>23</v>
      </c>
      <c r="D51" s="17" t="s">
        <v>29</v>
      </c>
      <c r="E51" s="18" t="s">
        <v>167</v>
      </c>
      <c r="F51" s="26" t="s">
        <v>26</v>
      </c>
      <c r="G51" s="27" t="str">
        <f t="shared" si="0"/>
        <v>33040219901023****</v>
      </c>
      <c r="H51" s="18" t="s">
        <v>168</v>
      </c>
      <c r="I51" s="28" t="s">
        <v>26</v>
      </c>
      <c r="J51" s="32" t="str">
        <f t="shared" si="1"/>
        <v>1395730****</v>
      </c>
      <c r="K51" s="34">
        <v>560</v>
      </c>
      <c r="L51" s="34">
        <v>300</v>
      </c>
      <c r="M51" s="45">
        <v>0</v>
      </c>
      <c r="N51" s="45">
        <v>0</v>
      </c>
      <c r="O51" s="43"/>
      <c r="P51" s="43"/>
      <c r="Q51" s="43"/>
      <c r="R51" s="51">
        <f t="shared" si="2"/>
        <v>300</v>
      </c>
      <c r="S51" s="52">
        <f t="shared" si="3"/>
        <v>0</v>
      </c>
      <c r="T51" s="51">
        <v>66</v>
      </c>
      <c r="U51" s="59"/>
      <c r="V51" s="60">
        <f t="shared" si="4"/>
        <v>66</v>
      </c>
      <c r="W51" s="61"/>
    </row>
    <row r="52" ht="24.95" customHeight="true" spans="1:23">
      <c r="A52" s="13">
        <v>49</v>
      </c>
      <c r="B52" s="18" t="s">
        <v>169</v>
      </c>
      <c r="C52" s="17" t="s">
        <v>23</v>
      </c>
      <c r="D52" s="17" t="s">
        <v>29</v>
      </c>
      <c r="E52" s="18" t="s">
        <v>170</v>
      </c>
      <c r="F52" s="26" t="s">
        <v>26</v>
      </c>
      <c r="G52" s="27" t="str">
        <f t="shared" si="0"/>
        <v>33062219610814****</v>
      </c>
      <c r="H52" s="18" t="s">
        <v>171</v>
      </c>
      <c r="I52" s="28" t="s">
        <v>26</v>
      </c>
      <c r="J52" s="32" t="str">
        <f t="shared" si="1"/>
        <v>1520573****</v>
      </c>
      <c r="K52" s="34">
        <v>341.57</v>
      </c>
      <c r="L52" s="34">
        <v>341.57</v>
      </c>
      <c r="M52" s="45">
        <v>0</v>
      </c>
      <c r="N52" s="45">
        <v>100</v>
      </c>
      <c r="O52" s="43"/>
      <c r="P52" s="43"/>
      <c r="Q52" s="43"/>
      <c r="R52" s="51">
        <f t="shared" si="2"/>
        <v>341.57</v>
      </c>
      <c r="S52" s="52">
        <f t="shared" si="3"/>
        <v>100</v>
      </c>
      <c r="T52" s="51">
        <v>75</v>
      </c>
      <c r="U52" s="59"/>
      <c r="V52" s="60">
        <f t="shared" si="4"/>
        <v>75</v>
      </c>
      <c r="W52" s="61"/>
    </row>
    <row r="53" ht="24.95" customHeight="true" spans="1:23">
      <c r="A53" s="13">
        <v>50</v>
      </c>
      <c r="B53" s="18" t="s">
        <v>172</v>
      </c>
      <c r="C53" s="17" t="s">
        <v>23</v>
      </c>
      <c r="D53" s="17" t="s">
        <v>29</v>
      </c>
      <c r="E53" s="18" t="s">
        <v>173</v>
      </c>
      <c r="F53" s="26" t="s">
        <v>26</v>
      </c>
      <c r="G53" s="27" t="str">
        <f t="shared" si="0"/>
        <v>33062319680703****</v>
      </c>
      <c r="H53" s="18" t="s">
        <v>174</v>
      </c>
      <c r="I53" s="28" t="s">
        <v>26</v>
      </c>
      <c r="J53" s="32" t="str">
        <f t="shared" si="1"/>
        <v>1396734****</v>
      </c>
      <c r="K53" s="34">
        <v>349.48</v>
      </c>
      <c r="L53" s="34">
        <v>349.48</v>
      </c>
      <c r="M53" s="45">
        <v>0</v>
      </c>
      <c r="N53" s="45">
        <v>45</v>
      </c>
      <c r="O53" s="43"/>
      <c r="P53" s="43"/>
      <c r="Q53" s="43"/>
      <c r="R53" s="51">
        <f t="shared" si="2"/>
        <v>349.48</v>
      </c>
      <c r="S53" s="52">
        <f t="shared" si="3"/>
        <v>45</v>
      </c>
      <c r="T53" s="51">
        <v>77</v>
      </c>
      <c r="U53" s="59"/>
      <c r="V53" s="60">
        <f t="shared" si="4"/>
        <v>77</v>
      </c>
      <c r="W53" s="61"/>
    </row>
    <row r="54" ht="24.95" customHeight="true" spans="1:23">
      <c r="A54" s="13">
        <v>51</v>
      </c>
      <c r="B54" s="18" t="s">
        <v>175</v>
      </c>
      <c r="C54" s="17" t="s">
        <v>23</v>
      </c>
      <c r="D54" s="17" t="s">
        <v>29</v>
      </c>
      <c r="E54" s="18" t="s">
        <v>176</v>
      </c>
      <c r="F54" s="26" t="s">
        <v>26</v>
      </c>
      <c r="G54" s="27" t="str">
        <f t="shared" si="0"/>
        <v>33062319671127****</v>
      </c>
      <c r="H54" s="18" t="s">
        <v>177</v>
      </c>
      <c r="I54" s="28" t="s">
        <v>26</v>
      </c>
      <c r="J54" s="32" t="str">
        <f t="shared" si="1"/>
        <v>1375832****</v>
      </c>
      <c r="K54" s="34">
        <v>403.85</v>
      </c>
      <c r="L54" s="34">
        <v>403.85</v>
      </c>
      <c r="M54" s="45">
        <v>0</v>
      </c>
      <c r="N54" s="45">
        <v>100</v>
      </c>
      <c r="O54" s="43"/>
      <c r="P54" s="43"/>
      <c r="Q54" s="43"/>
      <c r="R54" s="51">
        <f t="shared" si="2"/>
        <v>403.85</v>
      </c>
      <c r="S54" s="52">
        <f t="shared" si="3"/>
        <v>100</v>
      </c>
      <c r="T54" s="51">
        <v>89</v>
      </c>
      <c r="U54" s="59"/>
      <c r="V54" s="60">
        <f t="shared" si="4"/>
        <v>89</v>
      </c>
      <c r="W54" s="61"/>
    </row>
    <row r="55" ht="24.95" customHeight="true" spans="1:23">
      <c r="A55" s="13">
        <v>52</v>
      </c>
      <c r="B55" s="19" t="s">
        <v>178</v>
      </c>
      <c r="C55" s="20" t="s">
        <v>23</v>
      </c>
      <c r="D55" s="20" t="s">
        <v>29</v>
      </c>
      <c r="E55" s="19" t="s">
        <v>179</v>
      </c>
      <c r="F55" s="26" t="s">
        <v>26</v>
      </c>
      <c r="G55" s="27" t="str">
        <f t="shared" si="0"/>
        <v>33062319650209****</v>
      </c>
      <c r="H55" s="19" t="s">
        <v>177</v>
      </c>
      <c r="I55" s="28" t="s">
        <v>26</v>
      </c>
      <c r="J55" s="32" t="str">
        <f t="shared" si="1"/>
        <v>1375832****</v>
      </c>
      <c r="K55" s="35">
        <v>523.82</v>
      </c>
      <c r="L55" s="35">
        <v>469.08</v>
      </c>
      <c r="M55" s="48"/>
      <c r="N55" s="48">
        <v>100</v>
      </c>
      <c r="O55" s="47"/>
      <c r="P55" s="47"/>
      <c r="Q55" s="47"/>
      <c r="R55" s="51">
        <f t="shared" si="2"/>
        <v>469.08</v>
      </c>
      <c r="S55" s="52">
        <f t="shared" si="3"/>
        <v>100</v>
      </c>
      <c r="T55" s="51">
        <v>103</v>
      </c>
      <c r="U55" s="59"/>
      <c r="V55" s="60">
        <f t="shared" si="4"/>
        <v>103</v>
      </c>
      <c r="W55" s="62" t="s">
        <v>41</v>
      </c>
    </row>
    <row r="56" ht="24.95" customHeight="true" spans="1:23">
      <c r="A56" s="13">
        <v>53</v>
      </c>
      <c r="B56" s="18" t="s">
        <v>180</v>
      </c>
      <c r="C56" s="17" t="s">
        <v>23</v>
      </c>
      <c r="D56" s="17" t="s">
        <v>29</v>
      </c>
      <c r="E56" s="18" t="s">
        <v>181</v>
      </c>
      <c r="F56" s="26" t="s">
        <v>26</v>
      </c>
      <c r="G56" s="27" t="str">
        <f t="shared" si="0"/>
        <v>33062319640405****</v>
      </c>
      <c r="H56" s="18" t="s">
        <v>182</v>
      </c>
      <c r="I56" s="28" t="s">
        <v>26</v>
      </c>
      <c r="J56" s="32" t="str">
        <f t="shared" si="1"/>
        <v>1366675****</v>
      </c>
      <c r="K56" s="34">
        <v>696.3</v>
      </c>
      <c r="L56" s="34">
        <v>576.7</v>
      </c>
      <c r="M56" s="45">
        <v>0</v>
      </c>
      <c r="N56" s="45">
        <v>50</v>
      </c>
      <c r="O56" s="43"/>
      <c r="P56" s="43"/>
      <c r="Q56" s="43">
        <v>14</v>
      </c>
      <c r="R56" s="51">
        <f t="shared" si="2"/>
        <v>562.7</v>
      </c>
      <c r="S56" s="52">
        <f t="shared" si="3"/>
        <v>36</v>
      </c>
      <c r="T56" s="51">
        <v>124</v>
      </c>
      <c r="U56" s="59"/>
      <c r="V56" s="60">
        <f t="shared" si="4"/>
        <v>124</v>
      </c>
      <c r="W56" s="61"/>
    </row>
    <row r="57" ht="24.95" customHeight="true" spans="1:23">
      <c r="A57" s="13">
        <v>54</v>
      </c>
      <c r="B57" s="18" t="s">
        <v>183</v>
      </c>
      <c r="C57" s="17" t="s">
        <v>23</v>
      </c>
      <c r="D57" s="17" t="s">
        <v>29</v>
      </c>
      <c r="E57" s="18" t="s">
        <v>184</v>
      </c>
      <c r="F57" s="26" t="s">
        <v>26</v>
      </c>
      <c r="G57" s="27" t="str">
        <f t="shared" si="0"/>
        <v>34260119671214****</v>
      </c>
      <c r="H57" s="18" t="s">
        <v>98</v>
      </c>
      <c r="I57" s="28" t="s">
        <v>26</v>
      </c>
      <c r="J57" s="32" t="str">
        <f t="shared" si="1"/>
        <v>1373681****</v>
      </c>
      <c r="K57" s="34">
        <v>826.68</v>
      </c>
      <c r="L57" s="34">
        <v>820.92</v>
      </c>
      <c r="M57" s="44">
        <v>0</v>
      </c>
      <c r="N57" s="44">
        <v>200</v>
      </c>
      <c r="O57" s="43"/>
      <c r="P57" s="43"/>
      <c r="Q57" s="43">
        <v>54</v>
      </c>
      <c r="R57" s="51">
        <f t="shared" si="2"/>
        <v>766.92</v>
      </c>
      <c r="S57" s="52">
        <f t="shared" si="3"/>
        <v>146</v>
      </c>
      <c r="T57" s="51">
        <v>169</v>
      </c>
      <c r="U57" s="59"/>
      <c r="V57" s="60">
        <f t="shared" si="4"/>
        <v>169</v>
      </c>
      <c r="W57" s="61"/>
    </row>
    <row r="58" ht="24.95" customHeight="true" spans="1:23">
      <c r="A58" s="13">
        <v>55</v>
      </c>
      <c r="B58" s="18" t="s">
        <v>185</v>
      </c>
      <c r="C58" s="17" t="s">
        <v>23</v>
      </c>
      <c r="D58" s="17" t="s">
        <v>29</v>
      </c>
      <c r="E58" s="18" t="s">
        <v>186</v>
      </c>
      <c r="F58" s="26" t="s">
        <v>26</v>
      </c>
      <c r="G58" s="27" t="str">
        <f t="shared" si="0"/>
        <v>34260119761202****</v>
      </c>
      <c r="H58" s="18" t="s">
        <v>187</v>
      </c>
      <c r="I58" s="28" t="s">
        <v>26</v>
      </c>
      <c r="J58" s="32" t="str">
        <f t="shared" si="1"/>
        <v>1524019****</v>
      </c>
      <c r="K58" s="34">
        <v>803.38</v>
      </c>
      <c r="L58" s="34">
        <v>803.38</v>
      </c>
      <c r="M58" s="44">
        <v>0</v>
      </c>
      <c r="N58" s="44">
        <v>0</v>
      </c>
      <c r="O58" s="43"/>
      <c r="P58" s="43"/>
      <c r="Q58" s="43"/>
      <c r="R58" s="51">
        <f t="shared" si="2"/>
        <v>803.38</v>
      </c>
      <c r="S58" s="52">
        <f t="shared" si="3"/>
        <v>0</v>
      </c>
      <c r="T58" s="51">
        <v>177</v>
      </c>
      <c r="U58" s="59"/>
      <c r="V58" s="60">
        <f t="shared" si="4"/>
        <v>177</v>
      </c>
      <c r="W58" s="61"/>
    </row>
    <row r="59" ht="24.95" customHeight="true" spans="1:23">
      <c r="A59" s="13">
        <v>56</v>
      </c>
      <c r="B59" s="18" t="s">
        <v>188</v>
      </c>
      <c r="C59" s="17" t="s">
        <v>23</v>
      </c>
      <c r="D59" s="17" t="s">
        <v>29</v>
      </c>
      <c r="E59" s="18" t="s">
        <v>189</v>
      </c>
      <c r="F59" s="26" t="s">
        <v>26</v>
      </c>
      <c r="G59" s="27" t="str">
        <f t="shared" si="0"/>
        <v>33062319730718****</v>
      </c>
      <c r="H59" s="18" t="s">
        <v>190</v>
      </c>
      <c r="I59" s="28" t="s">
        <v>26</v>
      </c>
      <c r="J59" s="32" t="str">
        <f t="shared" si="1"/>
        <v>1358736****</v>
      </c>
      <c r="K59" s="34">
        <v>917.4</v>
      </c>
      <c r="L59" s="34">
        <v>907.4</v>
      </c>
      <c r="M59" s="44">
        <v>0</v>
      </c>
      <c r="N59" s="44">
        <v>0</v>
      </c>
      <c r="O59" s="43"/>
      <c r="P59" s="43"/>
      <c r="Q59" s="43"/>
      <c r="R59" s="51">
        <f t="shared" si="2"/>
        <v>907.4</v>
      </c>
      <c r="S59" s="52">
        <f t="shared" si="3"/>
        <v>0</v>
      </c>
      <c r="T59" s="51">
        <v>200</v>
      </c>
      <c r="U59" s="59"/>
      <c r="V59" s="60">
        <f t="shared" si="4"/>
        <v>200</v>
      </c>
      <c r="W59" s="61"/>
    </row>
    <row r="60" ht="24.95" customHeight="true" spans="1:23">
      <c r="A60" s="13">
        <v>57</v>
      </c>
      <c r="B60" s="18" t="s">
        <v>191</v>
      </c>
      <c r="C60" s="17" t="s">
        <v>23</v>
      </c>
      <c r="D60" s="17" t="s">
        <v>29</v>
      </c>
      <c r="E60" s="18" t="s">
        <v>192</v>
      </c>
      <c r="F60" s="26" t="s">
        <v>26</v>
      </c>
      <c r="G60" s="27" t="str">
        <f t="shared" si="0"/>
        <v>33062319711105****</v>
      </c>
      <c r="H60" s="18" t="s">
        <v>193</v>
      </c>
      <c r="I60" s="28" t="s">
        <v>26</v>
      </c>
      <c r="J60" s="32" t="str">
        <f t="shared" si="1"/>
        <v>1373258****</v>
      </c>
      <c r="K60" s="34">
        <v>952.1</v>
      </c>
      <c r="L60" s="34">
        <v>952.1</v>
      </c>
      <c r="M60" s="45">
        <v>0</v>
      </c>
      <c r="N60" s="45">
        <v>0</v>
      </c>
      <c r="O60" s="43"/>
      <c r="P60" s="43"/>
      <c r="Q60" s="43"/>
      <c r="R60" s="51">
        <f t="shared" si="2"/>
        <v>952.1</v>
      </c>
      <c r="S60" s="52">
        <f t="shared" si="3"/>
        <v>0</v>
      </c>
      <c r="T60" s="51">
        <v>209</v>
      </c>
      <c r="U60" s="59"/>
      <c r="V60" s="60">
        <f t="shared" si="4"/>
        <v>209</v>
      </c>
      <c r="W60" s="61"/>
    </row>
    <row r="61" ht="24.95" customHeight="true" spans="1:23">
      <c r="A61" s="13">
        <v>58</v>
      </c>
      <c r="B61" s="18" t="s">
        <v>194</v>
      </c>
      <c r="C61" s="17" t="s">
        <v>23</v>
      </c>
      <c r="D61" s="17" t="s">
        <v>29</v>
      </c>
      <c r="E61" s="18" t="s">
        <v>195</v>
      </c>
      <c r="F61" s="26" t="s">
        <v>26</v>
      </c>
      <c r="G61" s="27" t="str">
        <f t="shared" si="0"/>
        <v>33041119540428****</v>
      </c>
      <c r="H61" s="18" t="s">
        <v>196</v>
      </c>
      <c r="I61" s="28" t="s">
        <v>26</v>
      </c>
      <c r="J61" s="32" t="str">
        <f t="shared" si="1"/>
        <v>1516731****</v>
      </c>
      <c r="K61" s="34">
        <v>1487</v>
      </c>
      <c r="L61" s="34">
        <v>1360</v>
      </c>
      <c r="M61" s="44">
        <v>0</v>
      </c>
      <c r="N61" s="44">
        <v>0</v>
      </c>
      <c r="O61" s="43"/>
      <c r="P61" s="43"/>
      <c r="Q61" s="43"/>
      <c r="R61" s="51">
        <f t="shared" si="2"/>
        <v>1360</v>
      </c>
      <c r="S61" s="52">
        <f t="shared" si="3"/>
        <v>0</v>
      </c>
      <c r="T61" s="51">
        <v>299</v>
      </c>
      <c r="U61" s="59"/>
      <c r="V61" s="60">
        <f t="shared" si="4"/>
        <v>299</v>
      </c>
      <c r="W61" s="61"/>
    </row>
    <row r="62" ht="24.95" customHeight="true" spans="1:23">
      <c r="A62" s="13">
        <v>59</v>
      </c>
      <c r="B62" s="21" t="s">
        <v>197</v>
      </c>
      <c r="C62" s="15" t="s">
        <v>23</v>
      </c>
      <c r="D62" s="15" t="s">
        <v>198</v>
      </c>
      <c r="E62" s="29" t="s">
        <v>199</v>
      </c>
      <c r="F62" s="26" t="s">
        <v>26</v>
      </c>
      <c r="G62" s="27" t="str">
        <f t="shared" si="0"/>
        <v>33041119710220****</v>
      </c>
      <c r="H62" s="29" t="s">
        <v>129</v>
      </c>
      <c r="I62" s="28" t="s">
        <v>26</v>
      </c>
      <c r="J62" s="32" t="str">
        <f t="shared" si="1"/>
        <v>1385738****</v>
      </c>
      <c r="K62" s="36">
        <v>3497.75</v>
      </c>
      <c r="L62" s="36">
        <v>2609</v>
      </c>
      <c r="M62" s="36">
        <v>0</v>
      </c>
      <c r="N62" s="36">
        <v>2609</v>
      </c>
      <c r="O62" s="43"/>
      <c r="P62" s="43"/>
      <c r="Q62" s="43">
        <v>698</v>
      </c>
      <c r="R62" s="51">
        <f t="shared" si="2"/>
        <v>1911</v>
      </c>
      <c r="S62" s="52">
        <f t="shared" si="3"/>
        <v>1911</v>
      </c>
      <c r="T62" s="51">
        <v>420</v>
      </c>
      <c r="U62" s="59">
        <v>357</v>
      </c>
      <c r="V62" s="60">
        <f t="shared" si="4"/>
        <v>63</v>
      </c>
      <c r="W62" s="61"/>
    </row>
    <row r="63" ht="24.95" customHeight="true" spans="1:23">
      <c r="A63" s="13">
        <v>60</v>
      </c>
      <c r="B63" s="21" t="s">
        <v>200</v>
      </c>
      <c r="C63" s="15" t="s">
        <v>23</v>
      </c>
      <c r="D63" s="15" t="s">
        <v>198</v>
      </c>
      <c r="E63" s="29" t="s">
        <v>201</v>
      </c>
      <c r="F63" s="26" t="s">
        <v>26</v>
      </c>
      <c r="G63" s="27" t="str">
        <f t="shared" si="0"/>
        <v>33041119601017****</v>
      </c>
      <c r="H63" s="29" t="s">
        <v>202</v>
      </c>
      <c r="I63" s="28" t="s">
        <v>26</v>
      </c>
      <c r="J63" s="32" t="str">
        <f t="shared" si="1"/>
        <v>1373683****</v>
      </c>
      <c r="K63" s="36">
        <v>951</v>
      </c>
      <c r="L63" s="36">
        <v>921.15</v>
      </c>
      <c r="M63" s="36">
        <v>100</v>
      </c>
      <c r="N63" s="36">
        <v>821.15</v>
      </c>
      <c r="O63" s="43"/>
      <c r="P63" s="43">
        <v>66</v>
      </c>
      <c r="Q63" s="43">
        <v>220</v>
      </c>
      <c r="R63" s="51">
        <f t="shared" si="2"/>
        <v>635.15</v>
      </c>
      <c r="S63" s="52">
        <f t="shared" si="3"/>
        <v>601.15</v>
      </c>
      <c r="T63" s="51">
        <v>140</v>
      </c>
      <c r="U63" s="59">
        <v>112</v>
      </c>
      <c r="V63" s="60">
        <f t="shared" si="4"/>
        <v>28</v>
      </c>
      <c r="W63" s="61"/>
    </row>
    <row r="64" ht="24.95" customHeight="true" spans="1:23">
      <c r="A64" s="13">
        <v>61</v>
      </c>
      <c r="B64" s="21" t="s">
        <v>203</v>
      </c>
      <c r="C64" s="15" t="s">
        <v>23</v>
      </c>
      <c r="D64" s="15" t="s">
        <v>198</v>
      </c>
      <c r="E64" s="29" t="s">
        <v>204</v>
      </c>
      <c r="F64" s="26" t="s">
        <v>26</v>
      </c>
      <c r="G64" s="27" t="str">
        <f t="shared" si="0"/>
        <v>34260119720716****</v>
      </c>
      <c r="H64" s="29" t="s">
        <v>205</v>
      </c>
      <c r="I64" s="28" t="s">
        <v>26</v>
      </c>
      <c r="J64" s="32" t="str">
        <f t="shared" si="1"/>
        <v>1338863****</v>
      </c>
      <c r="K64" s="36">
        <v>624.61</v>
      </c>
      <c r="L64" s="36">
        <v>624.61</v>
      </c>
      <c r="M64" s="36">
        <v>0</v>
      </c>
      <c r="N64" s="36">
        <v>623</v>
      </c>
      <c r="O64" s="43"/>
      <c r="P64" s="43"/>
      <c r="Q64" s="43">
        <v>166</v>
      </c>
      <c r="R64" s="51">
        <f t="shared" si="2"/>
        <v>458.61</v>
      </c>
      <c r="S64" s="52">
        <f t="shared" si="3"/>
        <v>457</v>
      </c>
      <c r="T64" s="51">
        <v>101</v>
      </c>
      <c r="U64" s="59">
        <v>85</v>
      </c>
      <c r="V64" s="60">
        <f t="shared" si="4"/>
        <v>16</v>
      </c>
      <c r="W64" s="61"/>
    </row>
    <row r="65" ht="24.95" customHeight="true" spans="1:23">
      <c r="A65" s="13">
        <v>62</v>
      </c>
      <c r="B65" s="63" t="s">
        <v>206</v>
      </c>
      <c r="C65" s="20" t="s">
        <v>23</v>
      </c>
      <c r="D65" s="20" t="s">
        <v>198</v>
      </c>
      <c r="E65" s="64" t="s">
        <v>207</v>
      </c>
      <c r="F65" s="26" t="s">
        <v>26</v>
      </c>
      <c r="G65" s="27" t="str">
        <f t="shared" si="0"/>
        <v>34262219730310****</v>
      </c>
      <c r="H65" s="64" t="s">
        <v>208</v>
      </c>
      <c r="I65" s="28" t="s">
        <v>26</v>
      </c>
      <c r="J65" s="32" t="str">
        <f t="shared" si="1"/>
        <v>1595836****</v>
      </c>
      <c r="K65" s="35">
        <v>612.77</v>
      </c>
      <c r="L65" s="35">
        <v>612.77</v>
      </c>
      <c r="M65" s="48"/>
      <c r="N65" s="48">
        <v>612.77</v>
      </c>
      <c r="O65" s="47"/>
      <c r="P65" s="47"/>
      <c r="Q65" s="47">
        <v>164</v>
      </c>
      <c r="R65" s="51">
        <f t="shared" si="2"/>
        <v>448.77</v>
      </c>
      <c r="S65" s="52">
        <f t="shared" si="3"/>
        <v>448.77</v>
      </c>
      <c r="T65" s="51">
        <v>99</v>
      </c>
      <c r="U65" s="59">
        <v>84</v>
      </c>
      <c r="V65" s="60">
        <f t="shared" si="4"/>
        <v>15</v>
      </c>
      <c r="W65" s="62" t="s">
        <v>41</v>
      </c>
    </row>
    <row r="66" ht="24.95" customHeight="true" spans="1:23">
      <c r="A66" s="13">
        <v>63</v>
      </c>
      <c r="B66" s="21" t="s">
        <v>209</v>
      </c>
      <c r="C66" s="15" t="s">
        <v>23</v>
      </c>
      <c r="D66" s="15" t="s">
        <v>198</v>
      </c>
      <c r="E66" s="29" t="s">
        <v>210</v>
      </c>
      <c r="F66" s="26" t="s">
        <v>26</v>
      </c>
      <c r="G66" s="27" t="str">
        <f t="shared" si="0"/>
        <v>34260119890121****</v>
      </c>
      <c r="H66" s="29" t="s">
        <v>211</v>
      </c>
      <c r="I66" s="28" t="s">
        <v>26</v>
      </c>
      <c r="J66" s="32" t="str">
        <f t="shared" si="1"/>
        <v>1385655****</v>
      </c>
      <c r="K66" s="36">
        <v>443.13</v>
      </c>
      <c r="L66" s="36">
        <v>443.13</v>
      </c>
      <c r="M66" s="36">
        <v>0</v>
      </c>
      <c r="N66" s="36">
        <v>443</v>
      </c>
      <c r="O66" s="43"/>
      <c r="P66" s="43"/>
      <c r="Q66" s="43"/>
      <c r="R66" s="51">
        <f t="shared" si="2"/>
        <v>443.13</v>
      </c>
      <c r="S66" s="52">
        <f t="shared" si="3"/>
        <v>443</v>
      </c>
      <c r="T66" s="51">
        <v>97</v>
      </c>
      <c r="U66" s="59">
        <v>97</v>
      </c>
      <c r="V66" s="60">
        <f t="shared" si="4"/>
        <v>0</v>
      </c>
      <c r="W66" s="61"/>
    </row>
    <row r="67" ht="24.95" customHeight="true" spans="1:23">
      <c r="A67" s="13">
        <v>64</v>
      </c>
      <c r="B67" s="21" t="s">
        <v>212</v>
      </c>
      <c r="C67" s="15" t="s">
        <v>23</v>
      </c>
      <c r="D67" s="15" t="s">
        <v>198</v>
      </c>
      <c r="E67" s="29" t="s">
        <v>213</v>
      </c>
      <c r="F67" s="26" t="s">
        <v>26</v>
      </c>
      <c r="G67" s="27" t="str">
        <f t="shared" si="0"/>
        <v>34260119860829****</v>
      </c>
      <c r="H67" s="29" t="s">
        <v>214</v>
      </c>
      <c r="I67" s="28" t="s">
        <v>26</v>
      </c>
      <c r="J67" s="32" t="str">
        <f t="shared" si="1"/>
        <v>1328230****</v>
      </c>
      <c r="K67" s="36">
        <v>418.6</v>
      </c>
      <c r="L67" s="36">
        <v>418.6</v>
      </c>
      <c r="M67" s="36">
        <v>0</v>
      </c>
      <c r="N67" s="36">
        <v>418.6</v>
      </c>
      <c r="O67" s="43"/>
      <c r="P67" s="43"/>
      <c r="Q67" s="43"/>
      <c r="R67" s="51">
        <f t="shared" si="2"/>
        <v>418.6</v>
      </c>
      <c r="S67" s="52">
        <f t="shared" si="3"/>
        <v>418.6</v>
      </c>
      <c r="T67" s="51">
        <v>92</v>
      </c>
      <c r="U67" s="59">
        <v>92</v>
      </c>
      <c r="V67" s="60">
        <f t="shared" si="4"/>
        <v>0</v>
      </c>
      <c r="W67" s="61"/>
    </row>
    <row r="68" ht="24.95" customHeight="true" spans="1:23">
      <c r="A68" s="13">
        <v>65</v>
      </c>
      <c r="B68" s="21" t="s">
        <v>215</v>
      </c>
      <c r="C68" s="15" t="s">
        <v>23</v>
      </c>
      <c r="D68" s="15" t="s">
        <v>198</v>
      </c>
      <c r="E68" s="29" t="s">
        <v>216</v>
      </c>
      <c r="F68" s="26" t="s">
        <v>26</v>
      </c>
      <c r="G68" s="27" t="str">
        <f t="shared" ref="G68:G131" si="5">E68&amp;F68</f>
        <v>34260119731221****</v>
      </c>
      <c r="H68" s="29" t="s">
        <v>217</v>
      </c>
      <c r="I68" s="28" t="s">
        <v>26</v>
      </c>
      <c r="J68" s="32" t="str">
        <f t="shared" ref="J68:J131" si="6">H68&amp;I68</f>
        <v>1380673****</v>
      </c>
      <c r="K68" s="36">
        <v>347.66</v>
      </c>
      <c r="L68" s="36">
        <v>343.04</v>
      </c>
      <c r="M68" s="36">
        <v>0</v>
      </c>
      <c r="N68" s="36">
        <v>343.04</v>
      </c>
      <c r="O68" s="43"/>
      <c r="P68" s="43"/>
      <c r="Q68" s="43"/>
      <c r="R68" s="51">
        <f t="shared" ref="R68:R131" si="7">L68-O68-P68-Q68</f>
        <v>343.04</v>
      </c>
      <c r="S68" s="52">
        <f t="shared" ref="S68:S131" si="8">N68-Q68</f>
        <v>343.04</v>
      </c>
      <c r="T68" s="51">
        <v>75</v>
      </c>
      <c r="U68" s="59">
        <v>75</v>
      </c>
      <c r="V68" s="60"/>
      <c r="W68" s="61"/>
    </row>
    <row r="69" ht="24.95" customHeight="true" spans="1:23">
      <c r="A69" s="13">
        <v>66</v>
      </c>
      <c r="B69" s="21" t="s">
        <v>218</v>
      </c>
      <c r="C69" s="15" t="s">
        <v>23</v>
      </c>
      <c r="D69" s="15" t="s">
        <v>198</v>
      </c>
      <c r="E69" s="29" t="s">
        <v>219</v>
      </c>
      <c r="F69" s="26" t="s">
        <v>26</v>
      </c>
      <c r="G69" s="27" t="str">
        <f t="shared" si="5"/>
        <v>34262219770211****</v>
      </c>
      <c r="H69" s="29" t="s">
        <v>220</v>
      </c>
      <c r="I69" s="28" t="s">
        <v>26</v>
      </c>
      <c r="J69" s="32" t="str">
        <f t="shared" si="6"/>
        <v>1313622****</v>
      </c>
      <c r="K69" s="36">
        <v>405.15</v>
      </c>
      <c r="L69" s="36">
        <v>400.77</v>
      </c>
      <c r="M69" s="36">
        <v>0</v>
      </c>
      <c r="N69" s="36">
        <v>400.77</v>
      </c>
      <c r="O69" s="43"/>
      <c r="P69" s="43"/>
      <c r="Q69" s="43"/>
      <c r="R69" s="51">
        <f t="shared" si="7"/>
        <v>400.77</v>
      </c>
      <c r="S69" s="52">
        <f t="shared" si="8"/>
        <v>400.77</v>
      </c>
      <c r="T69" s="51">
        <v>88</v>
      </c>
      <c r="U69" s="59">
        <v>75</v>
      </c>
      <c r="V69" s="60">
        <f>T69-U69</f>
        <v>13</v>
      </c>
      <c r="W69" s="61"/>
    </row>
    <row r="70" ht="24.95" customHeight="true" spans="1:23">
      <c r="A70" s="13">
        <v>67</v>
      </c>
      <c r="B70" s="21" t="s">
        <v>221</v>
      </c>
      <c r="C70" s="15" t="s">
        <v>23</v>
      </c>
      <c r="D70" s="15" t="s">
        <v>198</v>
      </c>
      <c r="E70" s="29" t="s">
        <v>222</v>
      </c>
      <c r="F70" s="26" t="s">
        <v>26</v>
      </c>
      <c r="G70" s="27" t="str">
        <f t="shared" si="5"/>
        <v>32082319661221****</v>
      </c>
      <c r="H70" s="29" t="s">
        <v>223</v>
      </c>
      <c r="I70" s="28" t="s">
        <v>26</v>
      </c>
      <c r="J70" s="32" t="str">
        <f t="shared" si="6"/>
        <v>1358642****</v>
      </c>
      <c r="K70" s="36">
        <v>488.77</v>
      </c>
      <c r="L70" s="36">
        <v>457.39</v>
      </c>
      <c r="M70" s="36">
        <v>57</v>
      </c>
      <c r="N70" s="36">
        <v>400</v>
      </c>
      <c r="O70" s="43"/>
      <c r="P70" s="43"/>
      <c r="Q70" s="43"/>
      <c r="R70" s="51">
        <f t="shared" si="7"/>
        <v>457.39</v>
      </c>
      <c r="S70" s="52">
        <f t="shared" si="8"/>
        <v>400</v>
      </c>
      <c r="T70" s="51">
        <v>101</v>
      </c>
      <c r="U70" s="59">
        <v>75</v>
      </c>
      <c r="V70" s="60">
        <f>T70-U70</f>
        <v>26</v>
      </c>
      <c r="W70" s="61"/>
    </row>
    <row r="71" ht="24.95" customHeight="true" spans="1:23">
      <c r="A71" s="13">
        <v>68</v>
      </c>
      <c r="B71" s="21" t="s">
        <v>224</v>
      </c>
      <c r="C71" s="15" t="s">
        <v>23</v>
      </c>
      <c r="D71" s="15" t="s">
        <v>198</v>
      </c>
      <c r="E71" s="29" t="s">
        <v>225</v>
      </c>
      <c r="F71" s="26" t="s">
        <v>26</v>
      </c>
      <c r="G71" s="27" t="str">
        <f t="shared" si="5"/>
        <v>34260119780109****</v>
      </c>
      <c r="H71" s="29" t="s">
        <v>226</v>
      </c>
      <c r="I71" s="28" t="s">
        <v>26</v>
      </c>
      <c r="J71" s="32" t="str">
        <f t="shared" si="6"/>
        <v>1596834****</v>
      </c>
      <c r="K71" s="36">
        <v>372.88</v>
      </c>
      <c r="L71" s="36">
        <v>372.88</v>
      </c>
      <c r="M71" s="36">
        <v>0</v>
      </c>
      <c r="N71" s="36">
        <v>372.88</v>
      </c>
      <c r="O71" s="43"/>
      <c r="P71" s="43"/>
      <c r="Q71" s="43"/>
      <c r="R71" s="51">
        <f t="shared" si="7"/>
        <v>372.88</v>
      </c>
      <c r="S71" s="52">
        <f t="shared" si="8"/>
        <v>372.88</v>
      </c>
      <c r="T71" s="51">
        <v>82</v>
      </c>
      <c r="U71" s="59">
        <v>70</v>
      </c>
      <c r="V71" s="60">
        <f>T71-U71</f>
        <v>12</v>
      </c>
      <c r="W71" s="61"/>
    </row>
    <row r="72" ht="24.95" customHeight="true" spans="1:23">
      <c r="A72" s="13">
        <v>69</v>
      </c>
      <c r="B72" s="21" t="s">
        <v>227</v>
      </c>
      <c r="C72" s="15" t="s">
        <v>23</v>
      </c>
      <c r="D72" s="15" t="s">
        <v>198</v>
      </c>
      <c r="E72" s="29" t="s">
        <v>228</v>
      </c>
      <c r="F72" s="26" t="s">
        <v>26</v>
      </c>
      <c r="G72" s="27" t="str">
        <f t="shared" si="5"/>
        <v>34260119840401****</v>
      </c>
      <c r="H72" s="29" t="s">
        <v>229</v>
      </c>
      <c r="I72" s="28" t="s">
        <v>26</v>
      </c>
      <c r="J72" s="32" t="str">
        <f t="shared" si="6"/>
        <v>1325090****</v>
      </c>
      <c r="K72" s="36">
        <v>314</v>
      </c>
      <c r="L72" s="36">
        <v>307.6</v>
      </c>
      <c r="M72" s="36">
        <v>0</v>
      </c>
      <c r="N72" s="36">
        <v>307.6</v>
      </c>
      <c r="O72" s="43"/>
      <c r="P72" s="43"/>
      <c r="Q72" s="43"/>
      <c r="R72" s="51">
        <f t="shared" si="7"/>
        <v>307.6</v>
      </c>
      <c r="S72" s="52">
        <f t="shared" si="8"/>
        <v>307.6</v>
      </c>
      <c r="T72" s="51">
        <v>68</v>
      </c>
      <c r="U72" s="59">
        <v>68</v>
      </c>
      <c r="V72" s="60"/>
      <c r="W72" s="61"/>
    </row>
    <row r="73" ht="24.95" customHeight="true" spans="1:23">
      <c r="A73" s="13">
        <v>70</v>
      </c>
      <c r="B73" s="21" t="s">
        <v>230</v>
      </c>
      <c r="C73" s="15" t="s">
        <v>23</v>
      </c>
      <c r="D73" s="15" t="s">
        <v>198</v>
      </c>
      <c r="E73" s="29" t="s">
        <v>231</v>
      </c>
      <c r="F73" s="26" t="s">
        <v>26</v>
      </c>
      <c r="G73" s="27" t="str">
        <f t="shared" si="5"/>
        <v>33062319620721****</v>
      </c>
      <c r="H73" s="29" t="s">
        <v>232</v>
      </c>
      <c r="I73" s="28" t="s">
        <v>26</v>
      </c>
      <c r="J73" s="32" t="str">
        <f t="shared" si="6"/>
        <v>1375836****</v>
      </c>
      <c r="K73" s="36">
        <v>287.25</v>
      </c>
      <c r="L73" s="36">
        <v>287.25</v>
      </c>
      <c r="M73" s="36">
        <v>0</v>
      </c>
      <c r="N73" s="36">
        <v>287.25</v>
      </c>
      <c r="O73" s="43"/>
      <c r="P73" s="43"/>
      <c r="Q73" s="43"/>
      <c r="R73" s="51">
        <f t="shared" si="7"/>
        <v>287.25</v>
      </c>
      <c r="S73" s="52">
        <f t="shared" si="8"/>
        <v>287.25</v>
      </c>
      <c r="T73" s="51">
        <v>63</v>
      </c>
      <c r="U73" s="59">
        <v>63</v>
      </c>
      <c r="V73" s="60"/>
      <c r="W73" s="61"/>
    </row>
    <row r="74" ht="24.95" customHeight="true" spans="1:23">
      <c r="A74" s="13">
        <v>71</v>
      </c>
      <c r="B74" s="21" t="s">
        <v>233</v>
      </c>
      <c r="C74" s="15" t="s">
        <v>23</v>
      </c>
      <c r="D74" s="15" t="s">
        <v>198</v>
      </c>
      <c r="E74" s="29" t="s">
        <v>234</v>
      </c>
      <c r="F74" s="26" t="s">
        <v>26</v>
      </c>
      <c r="G74" s="27" t="str">
        <f t="shared" si="5"/>
        <v>33062319630421****</v>
      </c>
      <c r="H74" s="29" t="s">
        <v>235</v>
      </c>
      <c r="I74" s="28" t="s">
        <v>26</v>
      </c>
      <c r="J74" s="32" t="str">
        <f t="shared" si="6"/>
        <v>1835731****</v>
      </c>
      <c r="K74" s="36">
        <v>281.7</v>
      </c>
      <c r="L74" s="36">
        <v>281.7</v>
      </c>
      <c r="M74" s="36">
        <v>0</v>
      </c>
      <c r="N74" s="36">
        <v>281.7</v>
      </c>
      <c r="O74" s="43"/>
      <c r="P74" s="43"/>
      <c r="Q74" s="43"/>
      <c r="R74" s="51">
        <f t="shared" si="7"/>
        <v>281.7</v>
      </c>
      <c r="S74" s="52">
        <f t="shared" si="8"/>
        <v>281.7</v>
      </c>
      <c r="T74" s="51">
        <v>62</v>
      </c>
      <c r="U74" s="59">
        <v>62</v>
      </c>
      <c r="V74" s="60"/>
      <c r="W74" s="61"/>
    </row>
    <row r="75" ht="24.95" customHeight="true" spans="1:23">
      <c r="A75" s="13">
        <v>72</v>
      </c>
      <c r="B75" s="21" t="s">
        <v>236</v>
      </c>
      <c r="C75" s="15" t="s">
        <v>23</v>
      </c>
      <c r="D75" s="15" t="s">
        <v>198</v>
      </c>
      <c r="E75" s="29" t="s">
        <v>237</v>
      </c>
      <c r="F75" s="26" t="s">
        <v>26</v>
      </c>
      <c r="G75" s="27" t="str">
        <f t="shared" si="5"/>
        <v>34260119640311****</v>
      </c>
      <c r="H75" s="29" t="s">
        <v>238</v>
      </c>
      <c r="I75" s="28" t="s">
        <v>26</v>
      </c>
      <c r="J75" s="32" t="str">
        <f t="shared" si="6"/>
        <v>1361565****</v>
      </c>
      <c r="K75" s="36">
        <v>417.42</v>
      </c>
      <c r="L75" s="36">
        <v>381.21</v>
      </c>
      <c r="M75" s="36">
        <v>0</v>
      </c>
      <c r="N75" s="36">
        <v>330</v>
      </c>
      <c r="O75" s="43"/>
      <c r="P75" s="43"/>
      <c r="Q75" s="43"/>
      <c r="R75" s="51">
        <f t="shared" si="7"/>
        <v>381.21</v>
      </c>
      <c r="S75" s="52">
        <f t="shared" si="8"/>
        <v>330</v>
      </c>
      <c r="T75" s="51">
        <v>84</v>
      </c>
      <c r="U75" s="59">
        <v>62</v>
      </c>
      <c r="V75" s="60">
        <f>T75-U75</f>
        <v>22</v>
      </c>
      <c r="W75" s="61"/>
    </row>
    <row r="76" ht="24.95" customHeight="true" spans="1:23">
      <c r="A76" s="13">
        <v>73</v>
      </c>
      <c r="B76" s="21" t="s">
        <v>239</v>
      </c>
      <c r="C76" s="15" t="s">
        <v>23</v>
      </c>
      <c r="D76" s="15" t="s">
        <v>198</v>
      </c>
      <c r="E76" s="29" t="s">
        <v>240</v>
      </c>
      <c r="F76" s="26" t="s">
        <v>26</v>
      </c>
      <c r="G76" s="27" t="str">
        <f t="shared" si="5"/>
        <v>34260119911115****</v>
      </c>
      <c r="H76" s="29" t="s">
        <v>241</v>
      </c>
      <c r="I76" s="28" t="s">
        <v>26</v>
      </c>
      <c r="J76" s="32" t="str">
        <f t="shared" si="6"/>
        <v>1302099****</v>
      </c>
      <c r="K76" s="36">
        <v>273.81</v>
      </c>
      <c r="L76" s="36">
        <v>273.81</v>
      </c>
      <c r="M76" s="36">
        <v>0</v>
      </c>
      <c r="N76" s="36">
        <v>273.81</v>
      </c>
      <c r="O76" s="43"/>
      <c r="P76" s="43"/>
      <c r="Q76" s="43"/>
      <c r="R76" s="51">
        <f t="shared" si="7"/>
        <v>273.81</v>
      </c>
      <c r="S76" s="52">
        <f t="shared" si="8"/>
        <v>273.81</v>
      </c>
      <c r="T76" s="51">
        <v>60</v>
      </c>
      <c r="U76" s="59">
        <v>60</v>
      </c>
      <c r="V76" s="60"/>
      <c r="W76" s="61"/>
    </row>
    <row r="77" ht="24.95" customHeight="true" spans="1:23">
      <c r="A77" s="13">
        <v>74</v>
      </c>
      <c r="B77" s="21" t="s">
        <v>242</v>
      </c>
      <c r="C77" s="15" t="s">
        <v>23</v>
      </c>
      <c r="D77" s="15" t="s">
        <v>198</v>
      </c>
      <c r="E77" s="29" t="s">
        <v>243</v>
      </c>
      <c r="F77" s="26" t="s">
        <v>26</v>
      </c>
      <c r="G77" s="27" t="str">
        <f t="shared" si="5"/>
        <v>33062319681224****</v>
      </c>
      <c r="H77" s="29" t="s">
        <v>193</v>
      </c>
      <c r="I77" s="28" t="s">
        <v>26</v>
      </c>
      <c r="J77" s="32" t="str">
        <f t="shared" si="6"/>
        <v>1373258****</v>
      </c>
      <c r="K77" s="36">
        <v>341.81</v>
      </c>
      <c r="L77" s="36">
        <v>270.32</v>
      </c>
      <c r="M77" s="36">
        <v>0</v>
      </c>
      <c r="N77" s="36">
        <v>270</v>
      </c>
      <c r="O77" s="43"/>
      <c r="P77" s="43"/>
      <c r="Q77" s="43"/>
      <c r="R77" s="51">
        <f t="shared" si="7"/>
        <v>270.32</v>
      </c>
      <c r="S77" s="52">
        <f t="shared" si="8"/>
        <v>270</v>
      </c>
      <c r="T77" s="51">
        <v>59</v>
      </c>
      <c r="U77" s="59">
        <v>59</v>
      </c>
      <c r="V77" s="60"/>
      <c r="W77" s="61"/>
    </row>
    <row r="78" ht="24.95" customHeight="true" spans="1:23">
      <c r="A78" s="13">
        <v>75</v>
      </c>
      <c r="B78" s="21" t="s">
        <v>244</v>
      </c>
      <c r="C78" s="15" t="s">
        <v>23</v>
      </c>
      <c r="D78" s="15" t="s">
        <v>198</v>
      </c>
      <c r="E78" s="29" t="s">
        <v>245</v>
      </c>
      <c r="F78" s="26" t="s">
        <v>26</v>
      </c>
      <c r="G78" s="27" t="str">
        <f t="shared" si="5"/>
        <v>34262219630521****</v>
      </c>
      <c r="H78" s="29" t="s">
        <v>246</v>
      </c>
      <c r="I78" s="28" t="s">
        <v>26</v>
      </c>
      <c r="J78" s="32" t="str">
        <f t="shared" si="6"/>
        <v>1825656****</v>
      </c>
      <c r="K78" s="36">
        <v>265.82</v>
      </c>
      <c r="L78" s="36">
        <v>265.82</v>
      </c>
      <c r="M78" s="36">
        <v>0</v>
      </c>
      <c r="N78" s="36">
        <v>265.82</v>
      </c>
      <c r="O78" s="43"/>
      <c r="P78" s="43"/>
      <c r="Q78" s="43"/>
      <c r="R78" s="51">
        <f t="shared" si="7"/>
        <v>265.82</v>
      </c>
      <c r="S78" s="52">
        <f t="shared" si="8"/>
        <v>265.82</v>
      </c>
      <c r="T78" s="51">
        <v>58</v>
      </c>
      <c r="U78" s="59">
        <v>58</v>
      </c>
      <c r="V78" s="60"/>
      <c r="W78" s="61"/>
    </row>
    <row r="79" ht="24.95" customHeight="true" spans="1:23">
      <c r="A79" s="13">
        <v>76</v>
      </c>
      <c r="B79" s="21" t="s">
        <v>247</v>
      </c>
      <c r="C79" s="15" t="s">
        <v>23</v>
      </c>
      <c r="D79" s="15" t="s">
        <v>198</v>
      </c>
      <c r="E79" s="29" t="s">
        <v>248</v>
      </c>
      <c r="F79" s="26" t="s">
        <v>26</v>
      </c>
      <c r="G79" s="27" t="str">
        <f t="shared" si="5"/>
        <v>33041119810704****</v>
      </c>
      <c r="H79" s="29" t="s">
        <v>98</v>
      </c>
      <c r="I79" s="28" t="s">
        <v>26</v>
      </c>
      <c r="J79" s="32" t="str">
        <f t="shared" si="6"/>
        <v>1373681****</v>
      </c>
      <c r="K79" s="36">
        <v>433.8</v>
      </c>
      <c r="L79" s="36">
        <v>413.09</v>
      </c>
      <c r="M79" s="36">
        <v>113.09</v>
      </c>
      <c r="N79" s="36">
        <v>300</v>
      </c>
      <c r="O79" s="43"/>
      <c r="P79" s="43"/>
      <c r="Q79" s="43"/>
      <c r="R79" s="51">
        <f t="shared" si="7"/>
        <v>413.09</v>
      </c>
      <c r="S79" s="52">
        <f t="shared" si="8"/>
        <v>300</v>
      </c>
      <c r="T79" s="51">
        <v>91</v>
      </c>
      <c r="U79" s="59">
        <v>56</v>
      </c>
      <c r="V79" s="60">
        <f>T79-U79</f>
        <v>35</v>
      </c>
      <c r="W79" s="61"/>
    </row>
    <row r="80" ht="24.95" customHeight="true" spans="1:23">
      <c r="A80" s="13">
        <v>77</v>
      </c>
      <c r="B80" s="21" t="s">
        <v>249</v>
      </c>
      <c r="C80" s="15" t="s">
        <v>23</v>
      </c>
      <c r="D80" s="15" t="s">
        <v>198</v>
      </c>
      <c r="E80" s="29" t="s">
        <v>250</v>
      </c>
      <c r="F80" s="26" t="s">
        <v>26</v>
      </c>
      <c r="G80" s="27" t="str">
        <f t="shared" si="5"/>
        <v>33062319650725****</v>
      </c>
      <c r="H80" s="29" t="s">
        <v>251</v>
      </c>
      <c r="I80" s="28" t="s">
        <v>26</v>
      </c>
      <c r="J80" s="32" t="str">
        <f t="shared" si="6"/>
        <v>1836835****</v>
      </c>
      <c r="K80" s="36">
        <v>278.6</v>
      </c>
      <c r="L80" s="36">
        <v>250.9</v>
      </c>
      <c r="M80" s="36">
        <v>0</v>
      </c>
      <c r="N80" s="36">
        <v>250.9</v>
      </c>
      <c r="O80" s="43"/>
      <c r="P80" s="43"/>
      <c r="Q80" s="43"/>
      <c r="R80" s="51">
        <f t="shared" si="7"/>
        <v>250.9</v>
      </c>
      <c r="S80" s="52">
        <f t="shared" si="8"/>
        <v>250.9</v>
      </c>
      <c r="T80" s="51">
        <v>55</v>
      </c>
      <c r="U80" s="59">
        <v>55</v>
      </c>
      <c r="V80" s="60"/>
      <c r="W80" s="61"/>
    </row>
    <row r="81" ht="24.95" customHeight="true" spans="1:23">
      <c r="A81" s="13">
        <v>78</v>
      </c>
      <c r="B81" s="21" t="s">
        <v>252</v>
      </c>
      <c r="C81" s="15" t="s">
        <v>23</v>
      </c>
      <c r="D81" s="15" t="s">
        <v>198</v>
      </c>
      <c r="E81" s="29" t="s">
        <v>253</v>
      </c>
      <c r="F81" s="26" t="s">
        <v>26</v>
      </c>
      <c r="G81" s="27" t="str">
        <f t="shared" si="5"/>
        <v>34260119650225****</v>
      </c>
      <c r="H81" s="29" t="s">
        <v>254</v>
      </c>
      <c r="I81" s="28" t="s">
        <v>26</v>
      </c>
      <c r="J81" s="32" t="str">
        <f t="shared" si="6"/>
        <v>1311681****</v>
      </c>
      <c r="K81" s="36">
        <v>250.58</v>
      </c>
      <c r="L81" s="36">
        <v>250.58</v>
      </c>
      <c r="M81" s="36">
        <v>0</v>
      </c>
      <c r="N81" s="36">
        <v>250.58</v>
      </c>
      <c r="O81" s="43"/>
      <c r="P81" s="43"/>
      <c r="Q81" s="43"/>
      <c r="R81" s="51">
        <f t="shared" si="7"/>
        <v>250.58</v>
      </c>
      <c r="S81" s="52">
        <f t="shared" si="8"/>
        <v>250.58</v>
      </c>
      <c r="T81" s="51">
        <v>55</v>
      </c>
      <c r="U81" s="59">
        <v>55</v>
      </c>
      <c r="V81" s="60"/>
      <c r="W81" s="61"/>
    </row>
    <row r="82" ht="24.95" customHeight="true" spans="1:23">
      <c r="A82" s="13">
        <v>79</v>
      </c>
      <c r="B82" s="21" t="s">
        <v>255</v>
      </c>
      <c r="C82" s="15" t="s">
        <v>23</v>
      </c>
      <c r="D82" s="15" t="s">
        <v>198</v>
      </c>
      <c r="E82" s="29" t="s">
        <v>256</v>
      </c>
      <c r="F82" s="26" t="s">
        <v>26</v>
      </c>
      <c r="G82" s="27" t="str">
        <f t="shared" si="5"/>
        <v>34262219660313****</v>
      </c>
      <c r="H82" s="29" t="s">
        <v>257</v>
      </c>
      <c r="I82" s="28" t="s">
        <v>26</v>
      </c>
      <c r="J82" s="32" t="str">
        <f t="shared" si="6"/>
        <v>1335605****</v>
      </c>
      <c r="K82" s="36">
        <v>250.2</v>
      </c>
      <c r="L82" s="36">
        <v>250.2</v>
      </c>
      <c r="M82" s="36">
        <v>0</v>
      </c>
      <c r="N82" s="36">
        <v>250.2</v>
      </c>
      <c r="O82" s="43"/>
      <c r="P82" s="43"/>
      <c r="Q82" s="43"/>
      <c r="R82" s="51">
        <f t="shared" si="7"/>
        <v>250.2</v>
      </c>
      <c r="S82" s="52">
        <f t="shared" si="8"/>
        <v>250.2</v>
      </c>
      <c r="T82" s="51">
        <v>55</v>
      </c>
      <c r="U82" s="59">
        <v>55</v>
      </c>
      <c r="V82" s="60"/>
      <c r="W82" s="61"/>
    </row>
    <row r="83" ht="24.95" customHeight="true" spans="1:23">
      <c r="A83" s="13">
        <v>80</v>
      </c>
      <c r="B83" s="21" t="s">
        <v>258</v>
      </c>
      <c r="C83" s="15" t="s">
        <v>23</v>
      </c>
      <c r="D83" s="15" t="s">
        <v>198</v>
      </c>
      <c r="E83" s="29" t="s">
        <v>259</v>
      </c>
      <c r="F83" s="26" t="s">
        <v>26</v>
      </c>
      <c r="G83" s="27" t="str">
        <f t="shared" si="5"/>
        <v>33062319760311****</v>
      </c>
      <c r="H83" s="29" t="s">
        <v>260</v>
      </c>
      <c r="I83" s="28" t="s">
        <v>26</v>
      </c>
      <c r="J83" s="32" t="str">
        <f t="shared" si="6"/>
        <v>1376145****</v>
      </c>
      <c r="K83" s="36">
        <v>248.88</v>
      </c>
      <c r="L83" s="36">
        <v>248.88</v>
      </c>
      <c r="M83" s="36">
        <v>0</v>
      </c>
      <c r="N83" s="36">
        <v>248.88</v>
      </c>
      <c r="O83" s="43"/>
      <c r="P83" s="43"/>
      <c r="Q83" s="43"/>
      <c r="R83" s="51">
        <f t="shared" si="7"/>
        <v>248.88</v>
      </c>
      <c r="S83" s="52">
        <f t="shared" si="8"/>
        <v>248.88</v>
      </c>
      <c r="T83" s="51">
        <v>55</v>
      </c>
      <c r="U83" s="59">
        <v>55</v>
      </c>
      <c r="V83" s="60"/>
      <c r="W83" s="61"/>
    </row>
    <row r="84" ht="24.95" customHeight="true" spans="1:23">
      <c r="A84" s="13">
        <v>81</v>
      </c>
      <c r="B84" s="21" t="s">
        <v>261</v>
      </c>
      <c r="C84" s="15" t="s">
        <v>23</v>
      </c>
      <c r="D84" s="15" t="s">
        <v>198</v>
      </c>
      <c r="E84" s="29" t="s">
        <v>262</v>
      </c>
      <c r="F84" s="26" t="s">
        <v>26</v>
      </c>
      <c r="G84" s="27" t="str">
        <f t="shared" si="5"/>
        <v>34260119750115****</v>
      </c>
      <c r="H84" s="29" t="s">
        <v>263</v>
      </c>
      <c r="I84" s="28" t="s">
        <v>26</v>
      </c>
      <c r="J84" s="32" t="str">
        <f t="shared" si="6"/>
        <v>1336236****</v>
      </c>
      <c r="K84" s="36">
        <v>1024.59</v>
      </c>
      <c r="L84" s="36">
        <v>938.35</v>
      </c>
      <c r="M84" s="36">
        <v>0</v>
      </c>
      <c r="N84" s="36">
        <v>400</v>
      </c>
      <c r="O84" s="43"/>
      <c r="P84" s="43"/>
      <c r="Q84" s="43">
        <v>108</v>
      </c>
      <c r="R84" s="51">
        <f t="shared" si="7"/>
        <v>830.35</v>
      </c>
      <c r="S84" s="52">
        <f t="shared" si="8"/>
        <v>292</v>
      </c>
      <c r="T84" s="51">
        <v>183</v>
      </c>
      <c r="U84" s="59">
        <v>55</v>
      </c>
      <c r="V84" s="60">
        <f>T84-U84</f>
        <v>128</v>
      </c>
      <c r="W84" s="61"/>
    </row>
    <row r="85" ht="24.95" customHeight="true" spans="1:23">
      <c r="A85" s="13">
        <v>82</v>
      </c>
      <c r="B85" s="21" t="s">
        <v>264</v>
      </c>
      <c r="C85" s="15" t="s">
        <v>23</v>
      </c>
      <c r="D85" s="15" t="s">
        <v>198</v>
      </c>
      <c r="E85" s="29" t="s">
        <v>265</v>
      </c>
      <c r="F85" s="26" t="s">
        <v>26</v>
      </c>
      <c r="G85" s="27" t="str">
        <f t="shared" si="5"/>
        <v>34260119700101****</v>
      </c>
      <c r="H85" s="29" t="s">
        <v>266</v>
      </c>
      <c r="I85" s="28" t="s">
        <v>26</v>
      </c>
      <c r="J85" s="32" t="str">
        <f t="shared" si="6"/>
        <v>1836732****</v>
      </c>
      <c r="K85" s="36">
        <v>247.56</v>
      </c>
      <c r="L85" s="36">
        <v>247.56</v>
      </c>
      <c r="M85" s="36">
        <v>0</v>
      </c>
      <c r="N85" s="36">
        <v>247.56</v>
      </c>
      <c r="O85" s="43"/>
      <c r="P85" s="43"/>
      <c r="Q85" s="43"/>
      <c r="R85" s="51">
        <f t="shared" si="7"/>
        <v>247.56</v>
      </c>
      <c r="S85" s="52">
        <f t="shared" si="8"/>
        <v>247.56</v>
      </c>
      <c r="T85" s="51">
        <v>54</v>
      </c>
      <c r="U85" s="59">
        <v>54</v>
      </c>
      <c r="V85" s="60"/>
      <c r="W85" s="61"/>
    </row>
    <row r="86" ht="24.95" customHeight="true" spans="1:23">
      <c r="A86" s="13">
        <v>83</v>
      </c>
      <c r="B86" s="21" t="s">
        <v>267</v>
      </c>
      <c r="C86" s="15" t="s">
        <v>23</v>
      </c>
      <c r="D86" s="15" t="s">
        <v>198</v>
      </c>
      <c r="E86" s="29" t="s">
        <v>268</v>
      </c>
      <c r="F86" s="26" t="s">
        <v>26</v>
      </c>
      <c r="G86" s="27" t="str">
        <f t="shared" si="5"/>
        <v>33062319711101****</v>
      </c>
      <c r="H86" s="29" t="s">
        <v>269</v>
      </c>
      <c r="I86" s="28" t="s">
        <v>26</v>
      </c>
      <c r="J86" s="32" t="str">
        <f t="shared" si="6"/>
        <v>1373249****</v>
      </c>
      <c r="K86" s="36">
        <v>241.7</v>
      </c>
      <c r="L86" s="36">
        <v>240.55</v>
      </c>
      <c r="M86" s="36">
        <v>10</v>
      </c>
      <c r="N86" s="36">
        <v>230.55</v>
      </c>
      <c r="O86" s="43"/>
      <c r="P86" s="43"/>
      <c r="Q86" s="43"/>
      <c r="R86" s="51">
        <f t="shared" si="7"/>
        <v>240.55</v>
      </c>
      <c r="S86" s="52">
        <f t="shared" si="8"/>
        <v>230.55</v>
      </c>
      <c r="T86" s="51">
        <v>53</v>
      </c>
      <c r="U86" s="59">
        <v>53</v>
      </c>
      <c r="V86" s="60"/>
      <c r="W86" s="61"/>
    </row>
    <row r="87" ht="24.95" customHeight="true" spans="1:23">
      <c r="A87" s="13">
        <v>84</v>
      </c>
      <c r="B87" s="21" t="s">
        <v>270</v>
      </c>
      <c r="C87" s="15" t="s">
        <v>23</v>
      </c>
      <c r="D87" s="15" t="s">
        <v>198</v>
      </c>
      <c r="E87" s="29" t="s">
        <v>271</v>
      </c>
      <c r="F87" s="26" t="s">
        <v>26</v>
      </c>
      <c r="G87" s="27" t="str">
        <f t="shared" si="5"/>
        <v>34260119821115****</v>
      </c>
      <c r="H87" s="29" t="s">
        <v>272</v>
      </c>
      <c r="I87" s="28" t="s">
        <v>26</v>
      </c>
      <c r="J87" s="32" t="str">
        <f t="shared" si="6"/>
        <v>1825832****</v>
      </c>
      <c r="K87" s="36">
        <v>256.87</v>
      </c>
      <c r="L87" s="36">
        <v>238.09</v>
      </c>
      <c r="M87" s="36">
        <v>0</v>
      </c>
      <c r="N87" s="36">
        <v>238.09</v>
      </c>
      <c r="O87" s="43"/>
      <c r="P87" s="43"/>
      <c r="Q87" s="43"/>
      <c r="R87" s="51">
        <f t="shared" si="7"/>
        <v>238.09</v>
      </c>
      <c r="S87" s="52">
        <f t="shared" si="8"/>
        <v>238.09</v>
      </c>
      <c r="T87" s="51">
        <v>52</v>
      </c>
      <c r="U87" s="59">
        <v>52</v>
      </c>
      <c r="V87" s="60"/>
      <c r="W87" s="61"/>
    </row>
    <row r="88" ht="24.95" customHeight="true" spans="1:23">
      <c r="A88" s="13">
        <v>85</v>
      </c>
      <c r="B88" s="21" t="s">
        <v>273</v>
      </c>
      <c r="C88" s="15" t="s">
        <v>23</v>
      </c>
      <c r="D88" s="15" t="s">
        <v>198</v>
      </c>
      <c r="E88" s="29" t="s">
        <v>274</v>
      </c>
      <c r="F88" s="26" t="s">
        <v>26</v>
      </c>
      <c r="G88" s="27" t="str">
        <f t="shared" si="5"/>
        <v>33041119820119****</v>
      </c>
      <c r="H88" s="29" t="s">
        <v>275</v>
      </c>
      <c r="I88" s="28" t="s">
        <v>26</v>
      </c>
      <c r="J88" s="32" t="str">
        <f t="shared" si="6"/>
        <v>1385733****</v>
      </c>
      <c r="K88" s="36">
        <v>266</v>
      </c>
      <c r="L88" s="36">
        <v>236</v>
      </c>
      <c r="M88" s="36">
        <v>0</v>
      </c>
      <c r="N88" s="36">
        <v>236</v>
      </c>
      <c r="O88" s="43"/>
      <c r="P88" s="43"/>
      <c r="Q88" s="43"/>
      <c r="R88" s="51">
        <f t="shared" si="7"/>
        <v>236</v>
      </c>
      <c r="S88" s="52">
        <f t="shared" si="8"/>
        <v>236</v>
      </c>
      <c r="T88" s="51">
        <v>52</v>
      </c>
      <c r="U88" s="59">
        <v>52</v>
      </c>
      <c r="V88" s="60"/>
      <c r="W88" s="61"/>
    </row>
    <row r="89" ht="24.95" customHeight="true" spans="1:23">
      <c r="A89" s="13">
        <v>86</v>
      </c>
      <c r="B89" s="21" t="s">
        <v>276</v>
      </c>
      <c r="C89" s="15" t="s">
        <v>23</v>
      </c>
      <c r="D89" s="15" t="s">
        <v>198</v>
      </c>
      <c r="E89" s="29" t="s">
        <v>277</v>
      </c>
      <c r="F89" s="26" t="s">
        <v>26</v>
      </c>
      <c r="G89" s="27" t="str">
        <f t="shared" si="5"/>
        <v>34260119670121****</v>
      </c>
      <c r="H89" s="29" t="s">
        <v>278</v>
      </c>
      <c r="I89" s="28" t="s">
        <v>26</v>
      </c>
      <c r="J89" s="32" t="str">
        <f t="shared" si="6"/>
        <v>1321637****</v>
      </c>
      <c r="K89" s="36">
        <v>234.67</v>
      </c>
      <c r="L89" s="36">
        <v>234.67</v>
      </c>
      <c r="M89" s="36">
        <v>0</v>
      </c>
      <c r="N89" s="36">
        <v>234.67</v>
      </c>
      <c r="O89" s="43"/>
      <c r="P89" s="43"/>
      <c r="Q89" s="43"/>
      <c r="R89" s="51">
        <f t="shared" si="7"/>
        <v>234.67</v>
      </c>
      <c r="S89" s="52">
        <f t="shared" si="8"/>
        <v>234.67</v>
      </c>
      <c r="T89" s="51">
        <v>52</v>
      </c>
      <c r="U89" s="59">
        <v>52</v>
      </c>
      <c r="V89" s="60"/>
      <c r="W89" s="61"/>
    </row>
    <row r="90" ht="24.95" customHeight="true" spans="1:23">
      <c r="A90" s="13">
        <v>87</v>
      </c>
      <c r="B90" s="21" t="s">
        <v>279</v>
      </c>
      <c r="C90" s="15" t="s">
        <v>23</v>
      </c>
      <c r="D90" s="15" t="s">
        <v>198</v>
      </c>
      <c r="E90" s="29" t="s">
        <v>280</v>
      </c>
      <c r="F90" s="26" t="s">
        <v>26</v>
      </c>
      <c r="G90" s="27" t="str">
        <f t="shared" si="5"/>
        <v>33062319691124****</v>
      </c>
      <c r="H90" s="29" t="s">
        <v>281</v>
      </c>
      <c r="I90" s="28" t="s">
        <v>26</v>
      </c>
      <c r="J90" s="32" t="str">
        <f t="shared" si="6"/>
        <v>1596735****</v>
      </c>
      <c r="K90" s="36">
        <v>228.84</v>
      </c>
      <c r="L90" s="36">
        <v>228.84</v>
      </c>
      <c r="M90" s="36">
        <v>0</v>
      </c>
      <c r="N90" s="36">
        <v>228.84</v>
      </c>
      <c r="O90" s="43"/>
      <c r="P90" s="43"/>
      <c r="Q90" s="43"/>
      <c r="R90" s="51">
        <f t="shared" si="7"/>
        <v>228.84</v>
      </c>
      <c r="S90" s="52">
        <f t="shared" si="8"/>
        <v>228.84</v>
      </c>
      <c r="T90" s="51">
        <v>50</v>
      </c>
      <c r="U90" s="59">
        <v>50</v>
      </c>
      <c r="V90" s="60"/>
      <c r="W90" s="61"/>
    </row>
    <row r="91" ht="24.95" customHeight="true" spans="1:23">
      <c r="A91" s="13">
        <v>88</v>
      </c>
      <c r="B91" s="21" t="s">
        <v>282</v>
      </c>
      <c r="C91" s="15" t="s">
        <v>23</v>
      </c>
      <c r="D91" s="15" t="s">
        <v>198</v>
      </c>
      <c r="E91" s="29" t="s">
        <v>283</v>
      </c>
      <c r="F91" s="26" t="s">
        <v>26</v>
      </c>
      <c r="G91" s="27" t="str">
        <f t="shared" si="5"/>
        <v>33062319600522****</v>
      </c>
      <c r="H91" s="29" t="s">
        <v>284</v>
      </c>
      <c r="I91" s="28" t="s">
        <v>26</v>
      </c>
      <c r="J91" s="32" t="str">
        <f t="shared" si="6"/>
        <v>1582438****</v>
      </c>
      <c r="K91" s="36">
        <v>238.83</v>
      </c>
      <c r="L91" s="36">
        <v>227.91</v>
      </c>
      <c r="M91" s="36">
        <v>0</v>
      </c>
      <c r="N91" s="36">
        <v>227.91</v>
      </c>
      <c r="O91" s="43"/>
      <c r="P91" s="43"/>
      <c r="Q91" s="43"/>
      <c r="R91" s="51">
        <f t="shared" si="7"/>
        <v>227.91</v>
      </c>
      <c r="S91" s="52">
        <f t="shared" si="8"/>
        <v>227.91</v>
      </c>
      <c r="T91" s="51">
        <v>50</v>
      </c>
      <c r="U91" s="59">
        <v>50</v>
      </c>
      <c r="V91" s="60"/>
      <c r="W91" s="61"/>
    </row>
    <row r="92" ht="24.95" customHeight="true" spans="1:23">
      <c r="A92" s="13">
        <v>89</v>
      </c>
      <c r="B92" s="21" t="s">
        <v>285</v>
      </c>
      <c r="C92" s="15" t="s">
        <v>23</v>
      </c>
      <c r="D92" s="15" t="s">
        <v>198</v>
      </c>
      <c r="E92" s="29" t="s">
        <v>286</v>
      </c>
      <c r="F92" s="26" t="s">
        <v>26</v>
      </c>
      <c r="G92" s="27" t="str">
        <f t="shared" si="5"/>
        <v>34262219640318****</v>
      </c>
      <c r="H92" s="29" t="s">
        <v>287</v>
      </c>
      <c r="I92" s="28" t="s">
        <v>26</v>
      </c>
      <c r="J92" s="32" t="str">
        <f t="shared" si="6"/>
        <v>1365660****</v>
      </c>
      <c r="K92" s="36">
        <v>318.91</v>
      </c>
      <c r="L92" s="36">
        <v>318.91</v>
      </c>
      <c r="M92" s="36">
        <v>0</v>
      </c>
      <c r="N92" s="36">
        <v>268</v>
      </c>
      <c r="O92" s="43"/>
      <c r="P92" s="43"/>
      <c r="Q92" s="43"/>
      <c r="R92" s="51">
        <f t="shared" si="7"/>
        <v>318.91</v>
      </c>
      <c r="S92" s="52">
        <f t="shared" si="8"/>
        <v>268</v>
      </c>
      <c r="T92" s="51">
        <v>70</v>
      </c>
      <c r="U92" s="59">
        <v>70</v>
      </c>
      <c r="V92" s="60">
        <f t="shared" ref="V92:V155" si="9">T92-U92</f>
        <v>0</v>
      </c>
      <c r="W92" s="61"/>
    </row>
    <row r="93" ht="24.95" customHeight="true" spans="1:23">
      <c r="A93" s="13">
        <v>90</v>
      </c>
      <c r="B93" s="21" t="s">
        <v>288</v>
      </c>
      <c r="C93" s="15" t="s">
        <v>23</v>
      </c>
      <c r="D93" s="15" t="s">
        <v>198</v>
      </c>
      <c r="E93" s="29" t="s">
        <v>289</v>
      </c>
      <c r="F93" s="26" t="s">
        <v>26</v>
      </c>
      <c r="G93" s="27" t="str">
        <f t="shared" si="5"/>
        <v>34262219670714****</v>
      </c>
      <c r="H93" s="29" t="s">
        <v>290</v>
      </c>
      <c r="I93" s="28" t="s">
        <v>26</v>
      </c>
      <c r="J93" s="32" t="str">
        <f t="shared" si="6"/>
        <v>1588837****</v>
      </c>
      <c r="K93" s="36">
        <v>414.49</v>
      </c>
      <c r="L93" s="36">
        <v>392.49</v>
      </c>
      <c r="M93" s="36">
        <v>0</v>
      </c>
      <c r="N93" s="36">
        <v>255</v>
      </c>
      <c r="O93" s="43"/>
      <c r="P93" s="43"/>
      <c r="Q93" s="43"/>
      <c r="R93" s="51">
        <f t="shared" si="7"/>
        <v>392.49</v>
      </c>
      <c r="S93" s="52">
        <f t="shared" si="8"/>
        <v>255</v>
      </c>
      <c r="T93" s="51">
        <v>86</v>
      </c>
      <c r="U93" s="59">
        <v>48</v>
      </c>
      <c r="V93" s="60">
        <f t="shared" si="9"/>
        <v>38</v>
      </c>
      <c r="W93" s="61"/>
    </row>
    <row r="94" ht="24.95" customHeight="true" spans="1:23">
      <c r="A94" s="13">
        <v>91</v>
      </c>
      <c r="B94" s="21" t="s">
        <v>291</v>
      </c>
      <c r="C94" s="15" t="s">
        <v>23</v>
      </c>
      <c r="D94" s="15" t="s">
        <v>198</v>
      </c>
      <c r="E94" s="29" t="s">
        <v>292</v>
      </c>
      <c r="F94" s="26" t="s">
        <v>26</v>
      </c>
      <c r="G94" s="27" t="str">
        <f t="shared" si="5"/>
        <v>34260119640517****</v>
      </c>
      <c r="H94" s="29" t="s">
        <v>293</v>
      </c>
      <c r="I94" s="28" t="s">
        <v>26</v>
      </c>
      <c r="J94" s="32" t="str">
        <f t="shared" si="6"/>
        <v>1582574****</v>
      </c>
      <c r="K94" s="36">
        <v>309.92</v>
      </c>
      <c r="L94" s="36">
        <v>309.92</v>
      </c>
      <c r="M94" s="36">
        <v>0</v>
      </c>
      <c r="N94" s="36">
        <v>250</v>
      </c>
      <c r="O94" s="43"/>
      <c r="P94" s="43"/>
      <c r="Q94" s="43"/>
      <c r="R94" s="51">
        <f t="shared" si="7"/>
        <v>309.92</v>
      </c>
      <c r="S94" s="52">
        <f t="shared" si="8"/>
        <v>250</v>
      </c>
      <c r="T94" s="51">
        <v>68</v>
      </c>
      <c r="U94" s="59">
        <v>68</v>
      </c>
      <c r="V94" s="60">
        <f t="shared" si="9"/>
        <v>0</v>
      </c>
      <c r="W94" s="61"/>
    </row>
    <row r="95" ht="24.95" customHeight="true" spans="1:23">
      <c r="A95" s="13">
        <v>92</v>
      </c>
      <c r="B95" s="21" t="s">
        <v>294</v>
      </c>
      <c r="C95" s="15" t="s">
        <v>23</v>
      </c>
      <c r="D95" s="15" t="s">
        <v>198</v>
      </c>
      <c r="E95" s="29" t="s">
        <v>295</v>
      </c>
      <c r="F95" s="26" t="s">
        <v>26</v>
      </c>
      <c r="G95" s="27" t="str">
        <f t="shared" si="5"/>
        <v>33062319570701****</v>
      </c>
      <c r="H95" s="29" t="s">
        <v>296</v>
      </c>
      <c r="I95" s="28" t="s">
        <v>26</v>
      </c>
      <c r="J95" s="32" t="str">
        <f t="shared" si="6"/>
        <v>1515738****</v>
      </c>
      <c r="K95" s="36">
        <v>524.18</v>
      </c>
      <c r="L95" s="36">
        <v>474.51</v>
      </c>
      <c r="M95" s="36">
        <v>0</v>
      </c>
      <c r="N95" s="36">
        <v>250</v>
      </c>
      <c r="O95" s="43"/>
      <c r="P95" s="43"/>
      <c r="Q95" s="43"/>
      <c r="R95" s="51">
        <f t="shared" si="7"/>
        <v>474.51</v>
      </c>
      <c r="S95" s="52">
        <f t="shared" si="8"/>
        <v>250</v>
      </c>
      <c r="T95" s="51">
        <v>104</v>
      </c>
      <c r="U95" s="59">
        <v>47</v>
      </c>
      <c r="V95" s="60">
        <f t="shared" si="9"/>
        <v>57</v>
      </c>
      <c r="W95" s="61"/>
    </row>
    <row r="96" ht="24.95" customHeight="true" spans="1:23">
      <c r="A96" s="13">
        <v>93</v>
      </c>
      <c r="B96" s="21" t="s">
        <v>297</v>
      </c>
      <c r="C96" s="15" t="s">
        <v>23</v>
      </c>
      <c r="D96" s="15" t="s">
        <v>198</v>
      </c>
      <c r="E96" s="29" t="s">
        <v>298</v>
      </c>
      <c r="F96" s="26" t="s">
        <v>26</v>
      </c>
      <c r="G96" s="27" t="str">
        <f t="shared" si="5"/>
        <v>33062319660903****</v>
      </c>
      <c r="H96" s="29" t="s">
        <v>299</v>
      </c>
      <c r="I96" s="28" t="s">
        <v>26</v>
      </c>
      <c r="J96" s="32" t="str">
        <f t="shared" si="6"/>
        <v>1521593****</v>
      </c>
      <c r="K96" s="36">
        <v>285</v>
      </c>
      <c r="L96" s="36">
        <v>285</v>
      </c>
      <c r="M96" s="36">
        <v>0</v>
      </c>
      <c r="N96" s="36">
        <v>235</v>
      </c>
      <c r="O96" s="43"/>
      <c r="P96" s="43"/>
      <c r="Q96" s="43"/>
      <c r="R96" s="51">
        <f t="shared" si="7"/>
        <v>285</v>
      </c>
      <c r="S96" s="52">
        <f t="shared" si="8"/>
        <v>235</v>
      </c>
      <c r="T96" s="51">
        <v>63</v>
      </c>
      <c r="U96" s="59">
        <v>63</v>
      </c>
      <c r="V96" s="60">
        <f t="shared" si="9"/>
        <v>0</v>
      </c>
      <c r="W96" s="61"/>
    </row>
    <row r="97" ht="24.95" customHeight="true" spans="1:23">
      <c r="A97" s="13">
        <v>94</v>
      </c>
      <c r="B97" s="21" t="s">
        <v>300</v>
      </c>
      <c r="C97" s="15" t="s">
        <v>23</v>
      </c>
      <c r="D97" s="15" t="s">
        <v>198</v>
      </c>
      <c r="E97" s="29" t="s">
        <v>301</v>
      </c>
      <c r="F97" s="26" t="s">
        <v>26</v>
      </c>
      <c r="G97" s="27" t="str">
        <f t="shared" si="5"/>
        <v>34262219680602****</v>
      </c>
      <c r="H97" s="29" t="s">
        <v>302</v>
      </c>
      <c r="I97" s="28" t="s">
        <v>26</v>
      </c>
      <c r="J97" s="32" t="str">
        <f t="shared" si="6"/>
        <v>1886830****</v>
      </c>
      <c r="K97" s="36">
        <v>255.91</v>
      </c>
      <c r="L97" s="36">
        <v>255.91</v>
      </c>
      <c r="M97" s="36">
        <v>0</v>
      </c>
      <c r="N97" s="36">
        <v>220</v>
      </c>
      <c r="O97" s="43"/>
      <c r="P97" s="43"/>
      <c r="Q97" s="43"/>
      <c r="R97" s="51">
        <f t="shared" si="7"/>
        <v>255.91</v>
      </c>
      <c r="S97" s="52">
        <f t="shared" si="8"/>
        <v>220</v>
      </c>
      <c r="T97" s="51">
        <v>56</v>
      </c>
      <c r="U97" s="59">
        <v>56</v>
      </c>
      <c r="V97" s="60">
        <f t="shared" si="9"/>
        <v>0</v>
      </c>
      <c r="W97" s="61"/>
    </row>
    <row r="98" ht="24.95" customHeight="true" spans="1:23">
      <c r="A98" s="13">
        <v>95</v>
      </c>
      <c r="B98" s="21" t="s">
        <v>303</v>
      </c>
      <c r="C98" s="15" t="s">
        <v>23</v>
      </c>
      <c r="D98" s="15" t="s">
        <v>198</v>
      </c>
      <c r="E98" s="29" t="s">
        <v>304</v>
      </c>
      <c r="F98" s="26" t="s">
        <v>26</v>
      </c>
      <c r="G98" s="27" t="str">
        <f t="shared" si="5"/>
        <v>33041119640409****</v>
      </c>
      <c r="H98" s="29" t="s">
        <v>305</v>
      </c>
      <c r="I98" s="28" t="s">
        <v>26</v>
      </c>
      <c r="J98" s="32" t="str">
        <f t="shared" si="6"/>
        <v>1358633****</v>
      </c>
      <c r="K98" s="36">
        <v>1806.35</v>
      </c>
      <c r="L98" s="36">
        <v>1546</v>
      </c>
      <c r="M98" s="36">
        <v>0</v>
      </c>
      <c r="N98" s="36">
        <v>300</v>
      </c>
      <c r="O98" s="43"/>
      <c r="P98" s="43"/>
      <c r="Q98" s="43">
        <v>80</v>
      </c>
      <c r="R98" s="51">
        <f t="shared" si="7"/>
        <v>1466</v>
      </c>
      <c r="S98" s="52">
        <f t="shared" si="8"/>
        <v>220</v>
      </c>
      <c r="T98" s="51">
        <v>322</v>
      </c>
      <c r="U98" s="59">
        <v>41</v>
      </c>
      <c r="V98" s="60">
        <f t="shared" si="9"/>
        <v>281</v>
      </c>
      <c r="W98" s="61"/>
    </row>
    <row r="99" ht="24.95" customHeight="true" spans="1:23">
      <c r="A99" s="13">
        <v>96</v>
      </c>
      <c r="B99" s="21" t="s">
        <v>306</v>
      </c>
      <c r="C99" s="15" t="s">
        <v>23</v>
      </c>
      <c r="D99" s="15" t="s">
        <v>198</v>
      </c>
      <c r="E99" s="29" t="s">
        <v>307</v>
      </c>
      <c r="F99" s="26" t="s">
        <v>26</v>
      </c>
      <c r="G99" s="27" t="str">
        <f t="shared" si="5"/>
        <v>34262219740804****</v>
      </c>
      <c r="H99" s="29" t="s">
        <v>308</v>
      </c>
      <c r="I99" s="28" t="s">
        <v>26</v>
      </c>
      <c r="J99" s="32" t="str">
        <f t="shared" si="6"/>
        <v>1373642****</v>
      </c>
      <c r="K99" s="36">
        <v>719.74</v>
      </c>
      <c r="L99" s="36">
        <v>674.38</v>
      </c>
      <c r="M99" s="36">
        <v>0</v>
      </c>
      <c r="N99" s="36">
        <v>293</v>
      </c>
      <c r="O99" s="43"/>
      <c r="P99" s="43"/>
      <c r="Q99" s="43">
        <v>78</v>
      </c>
      <c r="R99" s="51">
        <f t="shared" si="7"/>
        <v>596.38</v>
      </c>
      <c r="S99" s="52">
        <f t="shared" si="8"/>
        <v>215</v>
      </c>
      <c r="T99" s="51">
        <v>131</v>
      </c>
      <c r="U99" s="59">
        <v>40</v>
      </c>
      <c r="V99" s="60">
        <f t="shared" si="9"/>
        <v>91</v>
      </c>
      <c r="W99" s="61"/>
    </row>
    <row r="100" ht="24.95" customHeight="true" spans="1:23">
      <c r="A100" s="13">
        <v>97</v>
      </c>
      <c r="B100" s="21" t="s">
        <v>309</v>
      </c>
      <c r="C100" s="15" t="s">
        <v>23</v>
      </c>
      <c r="D100" s="15" t="s">
        <v>198</v>
      </c>
      <c r="E100" s="29" t="s">
        <v>310</v>
      </c>
      <c r="F100" s="26" t="s">
        <v>26</v>
      </c>
      <c r="G100" s="27" t="str">
        <f t="shared" si="5"/>
        <v>33062219641021****</v>
      </c>
      <c r="H100" s="29" t="s">
        <v>311</v>
      </c>
      <c r="I100" s="28" t="s">
        <v>26</v>
      </c>
      <c r="J100" s="32" t="str">
        <f t="shared" si="6"/>
        <v>1836738****</v>
      </c>
      <c r="K100" s="36">
        <v>259.13</v>
      </c>
      <c r="L100" s="36">
        <v>259.13</v>
      </c>
      <c r="M100" s="36">
        <v>0</v>
      </c>
      <c r="N100" s="36">
        <v>205</v>
      </c>
      <c r="O100" s="43"/>
      <c r="P100" s="43"/>
      <c r="Q100" s="43"/>
      <c r="R100" s="51">
        <f t="shared" si="7"/>
        <v>259.13</v>
      </c>
      <c r="S100" s="52">
        <f t="shared" si="8"/>
        <v>205</v>
      </c>
      <c r="T100" s="51">
        <v>57</v>
      </c>
      <c r="U100" s="59">
        <v>57</v>
      </c>
      <c r="V100" s="60">
        <f t="shared" si="9"/>
        <v>0</v>
      </c>
      <c r="W100" s="61"/>
    </row>
    <row r="101" ht="24.95" customHeight="true" spans="1:23">
      <c r="A101" s="13">
        <v>98</v>
      </c>
      <c r="B101" s="21" t="s">
        <v>312</v>
      </c>
      <c r="C101" s="15" t="s">
        <v>23</v>
      </c>
      <c r="D101" s="15" t="s">
        <v>198</v>
      </c>
      <c r="E101" s="29" t="s">
        <v>313</v>
      </c>
      <c r="F101" s="26" t="s">
        <v>26</v>
      </c>
      <c r="G101" s="27" t="str">
        <f t="shared" si="5"/>
        <v>34262219640420****</v>
      </c>
      <c r="H101" s="29" t="s">
        <v>314</v>
      </c>
      <c r="I101" s="28" t="s">
        <v>26</v>
      </c>
      <c r="J101" s="32" t="str">
        <f t="shared" si="6"/>
        <v>1585739****</v>
      </c>
      <c r="K101" s="36">
        <v>262.17</v>
      </c>
      <c r="L101" s="36">
        <v>262.17</v>
      </c>
      <c r="M101" s="36">
        <v>0</v>
      </c>
      <c r="N101" s="36">
        <v>200</v>
      </c>
      <c r="O101" s="43"/>
      <c r="P101" s="43"/>
      <c r="Q101" s="43"/>
      <c r="R101" s="51">
        <f t="shared" si="7"/>
        <v>262.17</v>
      </c>
      <c r="S101" s="52">
        <f t="shared" si="8"/>
        <v>200</v>
      </c>
      <c r="T101" s="51">
        <v>58</v>
      </c>
      <c r="U101" s="59">
        <v>58</v>
      </c>
      <c r="V101" s="60">
        <f t="shared" si="9"/>
        <v>0</v>
      </c>
      <c r="W101" s="61"/>
    </row>
    <row r="102" ht="24.95" customHeight="true" spans="1:23">
      <c r="A102" s="13">
        <v>99</v>
      </c>
      <c r="B102" s="21" t="s">
        <v>315</v>
      </c>
      <c r="C102" s="15" t="s">
        <v>23</v>
      </c>
      <c r="D102" s="15" t="s">
        <v>198</v>
      </c>
      <c r="E102" s="29" t="s">
        <v>316</v>
      </c>
      <c r="F102" s="26" t="s">
        <v>26</v>
      </c>
      <c r="G102" s="27" t="str">
        <f t="shared" si="5"/>
        <v>33062219541112****</v>
      </c>
      <c r="H102" s="29" t="s">
        <v>317</v>
      </c>
      <c r="I102" s="28" t="s">
        <v>26</v>
      </c>
      <c r="J102" s="32" t="str">
        <f t="shared" si="6"/>
        <v>1875732****</v>
      </c>
      <c r="K102" s="36">
        <v>296.17</v>
      </c>
      <c r="L102" s="36">
        <v>271.5</v>
      </c>
      <c r="M102" s="36">
        <v>0</v>
      </c>
      <c r="N102" s="36">
        <v>200</v>
      </c>
      <c r="O102" s="43"/>
      <c r="P102" s="43"/>
      <c r="Q102" s="43"/>
      <c r="R102" s="51">
        <f t="shared" si="7"/>
        <v>271.5</v>
      </c>
      <c r="S102" s="52">
        <f t="shared" si="8"/>
        <v>200</v>
      </c>
      <c r="T102" s="51">
        <v>60</v>
      </c>
      <c r="U102" s="59">
        <v>60</v>
      </c>
      <c r="V102" s="60">
        <f t="shared" si="9"/>
        <v>0</v>
      </c>
      <c r="W102" s="61"/>
    </row>
    <row r="103" ht="24.95" customHeight="true" spans="1:23">
      <c r="A103" s="13">
        <v>100</v>
      </c>
      <c r="B103" s="21" t="s">
        <v>318</v>
      </c>
      <c r="C103" s="15" t="s">
        <v>23</v>
      </c>
      <c r="D103" s="15" t="s">
        <v>198</v>
      </c>
      <c r="E103" s="29" t="s">
        <v>319</v>
      </c>
      <c r="F103" s="26" t="s">
        <v>26</v>
      </c>
      <c r="G103" s="27" t="str">
        <f t="shared" si="5"/>
        <v>34262219710216****</v>
      </c>
      <c r="H103" s="29" t="s">
        <v>320</v>
      </c>
      <c r="I103" s="28" t="s">
        <v>26</v>
      </c>
      <c r="J103" s="32" t="str">
        <f t="shared" si="6"/>
        <v>1599032****</v>
      </c>
      <c r="K103" s="36">
        <v>359.26</v>
      </c>
      <c r="L103" s="36">
        <v>337.26</v>
      </c>
      <c r="M103" s="36">
        <v>0</v>
      </c>
      <c r="N103" s="36">
        <v>200</v>
      </c>
      <c r="O103" s="43"/>
      <c r="P103" s="43"/>
      <c r="Q103" s="43"/>
      <c r="R103" s="51">
        <f t="shared" si="7"/>
        <v>337.26</v>
      </c>
      <c r="S103" s="52">
        <f t="shared" si="8"/>
        <v>200</v>
      </c>
      <c r="T103" s="51">
        <v>74</v>
      </c>
      <c r="U103" s="59">
        <v>37</v>
      </c>
      <c r="V103" s="60">
        <f t="shared" si="9"/>
        <v>37</v>
      </c>
      <c r="W103" s="61"/>
    </row>
    <row r="104" ht="24.95" customHeight="true" spans="1:23">
      <c r="A104" s="13">
        <v>101</v>
      </c>
      <c r="B104" s="21" t="s">
        <v>321</v>
      </c>
      <c r="C104" s="15" t="s">
        <v>23</v>
      </c>
      <c r="D104" s="15" t="s">
        <v>198</v>
      </c>
      <c r="E104" s="29" t="s">
        <v>322</v>
      </c>
      <c r="F104" s="26" t="s">
        <v>26</v>
      </c>
      <c r="G104" s="27" t="str">
        <f t="shared" si="5"/>
        <v>33041119661223****</v>
      </c>
      <c r="H104" s="29" t="s">
        <v>323</v>
      </c>
      <c r="I104" s="28" t="s">
        <v>26</v>
      </c>
      <c r="J104" s="32" t="str">
        <f t="shared" si="6"/>
        <v>1308563****</v>
      </c>
      <c r="K104" s="36">
        <v>500.55</v>
      </c>
      <c r="L104" s="36">
        <v>490.64</v>
      </c>
      <c r="M104" s="36">
        <v>0</v>
      </c>
      <c r="N104" s="36">
        <v>200</v>
      </c>
      <c r="O104" s="43"/>
      <c r="P104" s="43"/>
      <c r="Q104" s="43"/>
      <c r="R104" s="51">
        <f t="shared" si="7"/>
        <v>490.64</v>
      </c>
      <c r="S104" s="52">
        <f t="shared" si="8"/>
        <v>200</v>
      </c>
      <c r="T104" s="51">
        <v>108</v>
      </c>
      <c r="U104" s="59">
        <v>37</v>
      </c>
      <c r="V104" s="60">
        <f t="shared" si="9"/>
        <v>71</v>
      </c>
      <c r="W104" s="61"/>
    </row>
    <row r="105" ht="24.95" customHeight="true" spans="1:23">
      <c r="A105" s="13">
        <v>102</v>
      </c>
      <c r="B105" s="21" t="s">
        <v>324</v>
      </c>
      <c r="C105" s="15" t="s">
        <v>23</v>
      </c>
      <c r="D105" s="15" t="s">
        <v>198</v>
      </c>
      <c r="E105" s="29" t="s">
        <v>325</v>
      </c>
      <c r="F105" s="26" t="s">
        <v>26</v>
      </c>
      <c r="G105" s="27" t="str">
        <f t="shared" si="5"/>
        <v>33062319660529****</v>
      </c>
      <c r="H105" s="29" t="s">
        <v>326</v>
      </c>
      <c r="I105" s="28" t="s">
        <v>26</v>
      </c>
      <c r="J105" s="32" t="str">
        <f t="shared" si="6"/>
        <v>1338585****</v>
      </c>
      <c r="K105" s="36">
        <v>233.34</v>
      </c>
      <c r="L105" s="36">
        <v>233.34</v>
      </c>
      <c r="M105" s="36">
        <v>0</v>
      </c>
      <c r="N105" s="36">
        <v>183.24</v>
      </c>
      <c r="O105" s="43"/>
      <c r="P105" s="43"/>
      <c r="Q105" s="43"/>
      <c r="R105" s="51">
        <f t="shared" si="7"/>
        <v>233.34</v>
      </c>
      <c r="S105" s="52">
        <f t="shared" si="8"/>
        <v>183.24</v>
      </c>
      <c r="T105" s="51">
        <v>51</v>
      </c>
      <c r="U105" s="59">
        <v>51</v>
      </c>
      <c r="V105" s="60">
        <f t="shared" si="9"/>
        <v>0</v>
      </c>
      <c r="W105" s="61"/>
    </row>
    <row r="106" ht="24.95" customHeight="true" spans="1:23">
      <c r="A106" s="13">
        <v>103</v>
      </c>
      <c r="B106" s="21" t="s">
        <v>327</v>
      </c>
      <c r="C106" s="15" t="s">
        <v>23</v>
      </c>
      <c r="D106" s="15" t="s">
        <v>198</v>
      </c>
      <c r="E106" s="29" t="s">
        <v>328</v>
      </c>
      <c r="F106" s="26" t="s">
        <v>26</v>
      </c>
      <c r="G106" s="27" t="str">
        <f t="shared" si="5"/>
        <v>33062319580608****</v>
      </c>
      <c r="H106" s="29" t="s">
        <v>329</v>
      </c>
      <c r="I106" s="28" t="s">
        <v>26</v>
      </c>
      <c r="J106" s="32" t="str">
        <f t="shared" si="6"/>
        <v>1385857****</v>
      </c>
      <c r="K106" s="36">
        <v>462.56</v>
      </c>
      <c r="L106" s="36">
        <v>410.7</v>
      </c>
      <c r="M106" s="36">
        <v>0</v>
      </c>
      <c r="N106" s="36">
        <v>180</v>
      </c>
      <c r="O106" s="43"/>
      <c r="P106" s="43"/>
      <c r="Q106" s="43"/>
      <c r="R106" s="51">
        <f t="shared" si="7"/>
        <v>410.7</v>
      </c>
      <c r="S106" s="52">
        <f t="shared" si="8"/>
        <v>180</v>
      </c>
      <c r="T106" s="51">
        <v>90</v>
      </c>
      <c r="U106" s="59">
        <v>34</v>
      </c>
      <c r="V106" s="60">
        <f t="shared" si="9"/>
        <v>56</v>
      </c>
      <c r="W106" s="61"/>
    </row>
    <row r="107" ht="24.95" customHeight="true" spans="1:23">
      <c r="A107" s="13">
        <v>104</v>
      </c>
      <c r="B107" s="21" t="s">
        <v>330</v>
      </c>
      <c r="C107" s="15" t="s">
        <v>23</v>
      </c>
      <c r="D107" s="15" t="s">
        <v>198</v>
      </c>
      <c r="E107" s="29" t="s">
        <v>331</v>
      </c>
      <c r="F107" s="26" t="s">
        <v>26</v>
      </c>
      <c r="G107" s="27" t="str">
        <f t="shared" si="5"/>
        <v>33068319890204****</v>
      </c>
      <c r="H107" s="29" t="s">
        <v>332</v>
      </c>
      <c r="I107" s="28" t="s">
        <v>26</v>
      </c>
      <c r="J107" s="32" t="str">
        <f t="shared" si="6"/>
        <v>1888870****</v>
      </c>
      <c r="K107" s="36">
        <v>423.09</v>
      </c>
      <c r="L107" s="36">
        <v>379</v>
      </c>
      <c r="M107" s="36">
        <v>0</v>
      </c>
      <c r="N107" s="36">
        <v>177</v>
      </c>
      <c r="O107" s="43"/>
      <c r="P107" s="43"/>
      <c r="Q107" s="43"/>
      <c r="R107" s="51">
        <f t="shared" si="7"/>
        <v>379</v>
      </c>
      <c r="S107" s="52">
        <f t="shared" si="8"/>
        <v>177</v>
      </c>
      <c r="T107" s="51">
        <v>83</v>
      </c>
      <c r="U107" s="59">
        <v>33</v>
      </c>
      <c r="V107" s="60">
        <f t="shared" si="9"/>
        <v>50</v>
      </c>
      <c r="W107" s="61"/>
    </row>
    <row r="108" ht="24.95" customHeight="true" spans="1:23">
      <c r="A108" s="13">
        <v>105</v>
      </c>
      <c r="B108" s="21" t="s">
        <v>333</v>
      </c>
      <c r="C108" s="15" t="s">
        <v>23</v>
      </c>
      <c r="D108" s="15" t="s">
        <v>198</v>
      </c>
      <c r="E108" s="29" t="s">
        <v>334</v>
      </c>
      <c r="F108" s="26" t="s">
        <v>26</v>
      </c>
      <c r="G108" s="27" t="str">
        <f t="shared" si="5"/>
        <v>34262219640516****</v>
      </c>
      <c r="H108" s="29" t="s">
        <v>335</v>
      </c>
      <c r="I108" s="28" t="s">
        <v>26</v>
      </c>
      <c r="J108" s="32" t="str">
        <f t="shared" si="6"/>
        <v>1308561****</v>
      </c>
      <c r="K108" s="36">
        <v>299.67</v>
      </c>
      <c r="L108" s="36">
        <v>299.67</v>
      </c>
      <c r="M108" s="36">
        <v>0</v>
      </c>
      <c r="N108" s="36">
        <v>170</v>
      </c>
      <c r="O108" s="43"/>
      <c r="P108" s="43"/>
      <c r="Q108" s="43"/>
      <c r="R108" s="51">
        <f t="shared" si="7"/>
        <v>299.67</v>
      </c>
      <c r="S108" s="52">
        <f t="shared" si="8"/>
        <v>170</v>
      </c>
      <c r="T108" s="51">
        <v>66</v>
      </c>
      <c r="U108" s="59">
        <v>66</v>
      </c>
      <c r="V108" s="60">
        <f t="shared" si="9"/>
        <v>0</v>
      </c>
      <c r="W108" s="61"/>
    </row>
    <row r="109" ht="24.95" customHeight="true" spans="1:23">
      <c r="A109" s="13">
        <v>106</v>
      </c>
      <c r="B109" s="63" t="s">
        <v>336</v>
      </c>
      <c r="C109" s="20" t="s">
        <v>23</v>
      </c>
      <c r="D109" s="20" t="s">
        <v>198</v>
      </c>
      <c r="E109" s="64" t="s">
        <v>337</v>
      </c>
      <c r="F109" s="26" t="s">
        <v>26</v>
      </c>
      <c r="G109" s="27" t="str">
        <f t="shared" si="5"/>
        <v>33062319570513****</v>
      </c>
      <c r="H109" s="64" t="s">
        <v>338</v>
      </c>
      <c r="I109" s="28" t="s">
        <v>26</v>
      </c>
      <c r="J109" s="32" t="str">
        <f t="shared" si="6"/>
        <v>1386730****</v>
      </c>
      <c r="K109" s="35">
        <v>336.72</v>
      </c>
      <c r="L109" s="35">
        <v>336.72</v>
      </c>
      <c r="M109" s="48"/>
      <c r="N109" s="48">
        <v>165</v>
      </c>
      <c r="O109" s="47"/>
      <c r="P109" s="47"/>
      <c r="Q109" s="47"/>
      <c r="R109" s="51">
        <f t="shared" si="7"/>
        <v>336.72</v>
      </c>
      <c r="S109" s="52">
        <f t="shared" si="8"/>
        <v>165</v>
      </c>
      <c r="T109" s="51">
        <v>74</v>
      </c>
      <c r="U109" s="59">
        <v>31</v>
      </c>
      <c r="V109" s="60">
        <f t="shared" si="9"/>
        <v>43</v>
      </c>
      <c r="W109" s="62" t="s">
        <v>41</v>
      </c>
    </row>
    <row r="110" ht="24.95" customHeight="true" spans="1:23">
      <c r="A110" s="13">
        <v>107</v>
      </c>
      <c r="B110" s="21" t="s">
        <v>339</v>
      </c>
      <c r="C110" s="15" t="s">
        <v>23</v>
      </c>
      <c r="D110" s="15" t="s">
        <v>198</v>
      </c>
      <c r="E110" s="29" t="s">
        <v>340</v>
      </c>
      <c r="F110" s="26" t="s">
        <v>26</v>
      </c>
      <c r="G110" s="27" t="str">
        <f t="shared" si="5"/>
        <v>34262219581215****</v>
      </c>
      <c r="H110" s="29" t="s">
        <v>341</v>
      </c>
      <c r="I110" s="28" t="s">
        <v>26</v>
      </c>
      <c r="J110" s="32" t="str">
        <f t="shared" si="6"/>
        <v>1328573****</v>
      </c>
      <c r="K110" s="36">
        <v>451.46</v>
      </c>
      <c r="L110" s="36">
        <v>288.49</v>
      </c>
      <c r="M110" s="36">
        <v>0</v>
      </c>
      <c r="N110" s="36">
        <v>160</v>
      </c>
      <c r="O110" s="43"/>
      <c r="P110" s="43"/>
      <c r="Q110" s="43"/>
      <c r="R110" s="51">
        <f t="shared" si="7"/>
        <v>288.49</v>
      </c>
      <c r="S110" s="52">
        <f t="shared" si="8"/>
        <v>160</v>
      </c>
      <c r="T110" s="51">
        <v>63</v>
      </c>
      <c r="U110" s="59">
        <v>63</v>
      </c>
      <c r="V110" s="60">
        <f t="shared" si="9"/>
        <v>0</v>
      </c>
      <c r="W110" s="61"/>
    </row>
    <row r="111" ht="24.95" customHeight="true" spans="1:23">
      <c r="A111" s="13">
        <v>108</v>
      </c>
      <c r="B111" s="21" t="s">
        <v>342</v>
      </c>
      <c r="C111" s="15" t="s">
        <v>23</v>
      </c>
      <c r="D111" s="15" t="s">
        <v>198</v>
      </c>
      <c r="E111" s="29" t="s">
        <v>343</v>
      </c>
      <c r="F111" s="26" t="s">
        <v>26</v>
      </c>
      <c r="G111" s="27" t="str">
        <f t="shared" si="5"/>
        <v>33041119621128****</v>
      </c>
      <c r="H111" s="29" t="s">
        <v>344</v>
      </c>
      <c r="I111" s="28" t="s">
        <v>26</v>
      </c>
      <c r="J111" s="32" t="str">
        <f t="shared" si="6"/>
        <v>1502431****</v>
      </c>
      <c r="K111" s="36">
        <v>1209.37</v>
      </c>
      <c r="L111" s="36">
        <v>1209.37</v>
      </c>
      <c r="M111" s="36">
        <v>0</v>
      </c>
      <c r="N111" s="36">
        <v>210</v>
      </c>
      <c r="O111" s="43"/>
      <c r="P111" s="43"/>
      <c r="Q111" s="43">
        <v>56</v>
      </c>
      <c r="R111" s="51">
        <f t="shared" si="7"/>
        <v>1153.37</v>
      </c>
      <c r="S111" s="52">
        <f t="shared" si="8"/>
        <v>154</v>
      </c>
      <c r="T111" s="51">
        <v>254</v>
      </c>
      <c r="U111" s="59">
        <v>29</v>
      </c>
      <c r="V111" s="60">
        <f t="shared" si="9"/>
        <v>225</v>
      </c>
      <c r="W111" s="61"/>
    </row>
    <row r="112" ht="24.95" customHeight="true" spans="1:23">
      <c r="A112" s="13">
        <v>109</v>
      </c>
      <c r="B112" s="21" t="s">
        <v>345</v>
      </c>
      <c r="C112" s="15" t="s">
        <v>23</v>
      </c>
      <c r="D112" s="15" t="s">
        <v>198</v>
      </c>
      <c r="E112" s="29" t="s">
        <v>346</v>
      </c>
      <c r="F112" s="26" t="s">
        <v>26</v>
      </c>
      <c r="G112" s="27" t="str">
        <f t="shared" si="5"/>
        <v>34260119680803****</v>
      </c>
      <c r="H112" s="29" t="s">
        <v>347</v>
      </c>
      <c r="I112" s="28" t="s">
        <v>26</v>
      </c>
      <c r="J112" s="32" t="str">
        <f t="shared" si="6"/>
        <v>1586831****</v>
      </c>
      <c r="K112" s="36">
        <v>219.02</v>
      </c>
      <c r="L112" s="36">
        <v>205.27</v>
      </c>
      <c r="M112" s="36">
        <v>0</v>
      </c>
      <c r="N112" s="36">
        <v>150</v>
      </c>
      <c r="O112" s="43"/>
      <c r="P112" s="43"/>
      <c r="Q112" s="43"/>
      <c r="R112" s="51">
        <f t="shared" si="7"/>
        <v>205.27</v>
      </c>
      <c r="S112" s="52">
        <f t="shared" si="8"/>
        <v>150</v>
      </c>
      <c r="T112" s="51">
        <v>45</v>
      </c>
      <c r="U112" s="59"/>
      <c r="V112" s="60">
        <f t="shared" si="9"/>
        <v>45</v>
      </c>
      <c r="W112" s="61"/>
    </row>
    <row r="113" ht="24.95" customHeight="true" spans="1:23">
      <c r="A113" s="13">
        <v>110</v>
      </c>
      <c r="B113" s="21" t="s">
        <v>348</v>
      </c>
      <c r="C113" s="15" t="s">
        <v>23</v>
      </c>
      <c r="D113" s="15" t="s">
        <v>198</v>
      </c>
      <c r="E113" s="29" t="s">
        <v>349</v>
      </c>
      <c r="F113" s="26" t="s">
        <v>26</v>
      </c>
      <c r="G113" s="27" t="str">
        <f t="shared" si="5"/>
        <v>34260119670723****</v>
      </c>
      <c r="H113" s="29" t="s">
        <v>350</v>
      </c>
      <c r="I113" s="28" t="s">
        <v>26</v>
      </c>
      <c r="J113" s="32" t="str">
        <f t="shared" si="6"/>
        <v>1351136****</v>
      </c>
      <c r="K113" s="36">
        <v>208.1</v>
      </c>
      <c r="L113" s="36">
        <v>203.57</v>
      </c>
      <c r="M113" s="36">
        <v>0</v>
      </c>
      <c r="N113" s="36">
        <v>150</v>
      </c>
      <c r="O113" s="43"/>
      <c r="P113" s="43"/>
      <c r="Q113" s="43"/>
      <c r="R113" s="51">
        <f t="shared" si="7"/>
        <v>203.57</v>
      </c>
      <c r="S113" s="52">
        <f t="shared" si="8"/>
        <v>150</v>
      </c>
      <c r="T113" s="51">
        <v>45</v>
      </c>
      <c r="U113" s="59"/>
      <c r="V113" s="60">
        <f t="shared" si="9"/>
        <v>45</v>
      </c>
      <c r="W113" s="61"/>
    </row>
    <row r="114" ht="24.95" customHeight="true" spans="1:23">
      <c r="A114" s="13">
        <v>111</v>
      </c>
      <c r="B114" s="21" t="s">
        <v>351</v>
      </c>
      <c r="C114" s="15" t="s">
        <v>23</v>
      </c>
      <c r="D114" s="15" t="s">
        <v>198</v>
      </c>
      <c r="E114" s="29" t="s">
        <v>352</v>
      </c>
      <c r="F114" s="26" t="s">
        <v>26</v>
      </c>
      <c r="G114" s="27" t="str">
        <f t="shared" si="5"/>
        <v>33062319660816****</v>
      </c>
      <c r="H114" s="29" t="s">
        <v>353</v>
      </c>
      <c r="I114" s="28" t="s">
        <v>26</v>
      </c>
      <c r="J114" s="32" t="str">
        <f t="shared" si="6"/>
        <v>1375853****</v>
      </c>
      <c r="K114" s="36">
        <v>219.87</v>
      </c>
      <c r="L114" s="36">
        <v>219.87</v>
      </c>
      <c r="M114" s="36">
        <v>0</v>
      </c>
      <c r="N114" s="36">
        <v>150</v>
      </c>
      <c r="O114" s="43"/>
      <c r="P114" s="43"/>
      <c r="Q114" s="43"/>
      <c r="R114" s="51">
        <f t="shared" si="7"/>
        <v>219.87</v>
      </c>
      <c r="S114" s="52">
        <f t="shared" si="8"/>
        <v>150</v>
      </c>
      <c r="T114" s="51">
        <v>48</v>
      </c>
      <c r="U114" s="59"/>
      <c r="V114" s="60">
        <f t="shared" si="9"/>
        <v>48</v>
      </c>
      <c r="W114" s="61"/>
    </row>
    <row r="115" ht="24.95" customHeight="true" spans="1:23">
      <c r="A115" s="13">
        <v>112</v>
      </c>
      <c r="B115" s="21" t="s">
        <v>354</v>
      </c>
      <c r="C115" s="15" t="s">
        <v>23</v>
      </c>
      <c r="D115" s="15" t="s">
        <v>198</v>
      </c>
      <c r="E115" s="29" t="s">
        <v>355</v>
      </c>
      <c r="F115" s="26" t="s">
        <v>26</v>
      </c>
      <c r="G115" s="27" t="str">
        <f t="shared" si="5"/>
        <v>34260119770525****</v>
      </c>
      <c r="H115" s="29" t="s">
        <v>356</v>
      </c>
      <c r="I115" s="28" t="s">
        <v>26</v>
      </c>
      <c r="J115" s="32" t="str">
        <f t="shared" si="6"/>
        <v>1825830****</v>
      </c>
      <c r="K115" s="36">
        <v>270.11</v>
      </c>
      <c r="L115" s="36">
        <v>235.21</v>
      </c>
      <c r="M115" s="36">
        <v>0</v>
      </c>
      <c r="N115" s="36">
        <v>150</v>
      </c>
      <c r="O115" s="43"/>
      <c r="P115" s="43"/>
      <c r="Q115" s="43"/>
      <c r="R115" s="51">
        <f t="shared" si="7"/>
        <v>235.21</v>
      </c>
      <c r="S115" s="52">
        <f t="shared" si="8"/>
        <v>150</v>
      </c>
      <c r="T115" s="51">
        <v>52</v>
      </c>
      <c r="U115" s="59"/>
      <c r="V115" s="60">
        <f t="shared" si="9"/>
        <v>52</v>
      </c>
      <c r="W115" s="61"/>
    </row>
    <row r="116" ht="24.95" customHeight="true" spans="1:23">
      <c r="A116" s="13">
        <v>113</v>
      </c>
      <c r="B116" s="21" t="s">
        <v>357</v>
      </c>
      <c r="C116" s="15" t="s">
        <v>23</v>
      </c>
      <c r="D116" s="15" t="s">
        <v>198</v>
      </c>
      <c r="E116" s="29" t="s">
        <v>358</v>
      </c>
      <c r="F116" s="26" t="s">
        <v>26</v>
      </c>
      <c r="G116" s="27" t="str">
        <f t="shared" si="5"/>
        <v>33062319700413****</v>
      </c>
      <c r="H116" s="29" t="s">
        <v>359</v>
      </c>
      <c r="I116" s="28" t="s">
        <v>26</v>
      </c>
      <c r="J116" s="32" t="str">
        <f t="shared" si="6"/>
        <v>1886804****</v>
      </c>
      <c r="K116" s="36">
        <v>240</v>
      </c>
      <c r="L116" s="36">
        <v>240</v>
      </c>
      <c r="M116" s="36">
        <v>0</v>
      </c>
      <c r="N116" s="36">
        <v>150</v>
      </c>
      <c r="O116" s="43"/>
      <c r="P116" s="43"/>
      <c r="Q116" s="43"/>
      <c r="R116" s="51">
        <f t="shared" si="7"/>
        <v>240</v>
      </c>
      <c r="S116" s="52">
        <f t="shared" si="8"/>
        <v>150</v>
      </c>
      <c r="T116" s="51">
        <v>53</v>
      </c>
      <c r="U116" s="59"/>
      <c r="V116" s="60">
        <f t="shared" si="9"/>
        <v>53</v>
      </c>
      <c r="W116" s="61"/>
    </row>
    <row r="117" ht="24.95" customHeight="true" spans="1:23">
      <c r="A117" s="13">
        <v>114</v>
      </c>
      <c r="B117" s="21" t="s">
        <v>360</v>
      </c>
      <c r="C117" s="15" t="s">
        <v>23</v>
      </c>
      <c r="D117" s="15" t="s">
        <v>198</v>
      </c>
      <c r="E117" s="29" t="s">
        <v>361</v>
      </c>
      <c r="F117" s="26" t="s">
        <v>26</v>
      </c>
      <c r="G117" s="27" t="str">
        <f t="shared" si="5"/>
        <v>34260119651206****</v>
      </c>
      <c r="H117" s="29" t="s">
        <v>362</v>
      </c>
      <c r="I117" s="28" t="s">
        <v>26</v>
      </c>
      <c r="J117" s="32" t="str">
        <f t="shared" si="6"/>
        <v>1309563****</v>
      </c>
      <c r="K117" s="36">
        <v>333.6</v>
      </c>
      <c r="L117" s="36">
        <v>321</v>
      </c>
      <c r="M117" s="36">
        <v>71</v>
      </c>
      <c r="N117" s="36">
        <v>150</v>
      </c>
      <c r="O117" s="43"/>
      <c r="P117" s="43"/>
      <c r="Q117" s="43"/>
      <c r="R117" s="51">
        <f t="shared" si="7"/>
        <v>321</v>
      </c>
      <c r="S117" s="52">
        <f t="shared" si="8"/>
        <v>150</v>
      </c>
      <c r="T117" s="51">
        <v>71</v>
      </c>
      <c r="U117" s="59"/>
      <c r="V117" s="60">
        <f t="shared" si="9"/>
        <v>71</v>
      </c>
      <c r="W117" s="61"/>
    </row>
    <row r="118" ht="24.95" customHeight="true" spans="1:23">
      <c r="A118" s="13">
        <v>115</v>
      </c>
      <c r="B118" s="21" t="s">
        <v>363</v>
      </c>
      <c r="C118" s="15" t="s">
        <v>23</v>
      </c>
      <c r="D118" s="15" t="s">
        <v>198</v>
      </c>
      <c r="E118" s="29" t="s">
        <v>364</v>
      </c>
      <c r="F118" s="26" t="s">
        <v>26</v>
      </c>
      <c r="G118" s="27" t="str">
        <f t="shared" si="5"/>
        <v>34262219700723****</v>
      </c>
      <c r="H118" s="29" t="s">
        <v>365</v>
      </c>
      <c r="I118" s="28" t="s">
        <v>26</v>
      </c>
      <c r="J118" s="32" t="str">
        <f t="shared" si="6"/>
        <v>1582570****</v>
      </c>
      <c r="K118" s="36">
        <v>201.1</v>
      </c>
      <c r="L118" s="36">
        <v>201.1</v>
      </c>
      <c r="M118" s="36">
        <v>0</v>
      </c>
      <c r="N118" s="36">
        <v>100</v>
      </c>
      <c r="O118" s="43"/>
      <c r="P118" s="43"/>
      <c r="Q118" s="43"/>
      <c r="R118" s="51">
        <f t="shared" si="7"/>
        <v>201.1</v>
      </c>
      <c r="S118" s="52">
        <f t="shared" si="8"/>
        <v>100</v>
      </c>
      <c r="T118" s="51">
        <v>44</v>
      </c>
      <c r="U118" s="59"/>
      <c r="V118" s="60">
        <f t="shared" si="9"/>
        <v>44</v>
      </c>
      <c r="W118" s="61"/>
    </row>
    <row r="119" ht="24.95" customHeight="true" spans="1:23">
      <c r="A119" s="13">
        <v>116</v>
      </c>
      <c r="B119" s="21" t="s">
        <v>366</v>
      </c>
      <c r="C119" s="15" t="s">
        <v>23</v>
      </c>
      <c r="D119" s="15" t="s">
        <v>198</v>
      </c>
      <c r="E119" s="29" t="s">
        <v>367</v>
      </c>
      <c r="F119" s="26" t="s">
        <v>26</v>
      </c>
      <c r="G119" s="27" t="str">
        <f t="shared" si="5"/>
        <v>34262219790724****</v>
      </c>
      <c r="H119" s="29" t="s">
        <v>368</v>
      </c>
      <c r="I119" s="28" t="s">
        <v>26</v>
      </c>
      <c r="J119" s="32" t="str">
        <f t="shared" si="6"/>
        <v>1739468****</v>
      </c>
      <c r="K119" s="36">
        <v>210.71</v>
      </c>
      <c r="L119" s="36">
        <v>203.91</v>
      </c>
      <c r="M119" s="36">
        <v>93.91</v>
      </c>
      <c r="N119" s="36">
        <v>110</v>
      </c>
      <c r="O119" s="43"/>
      <c r="P119" s="43"/>
      <c r="Q119" s="43"/>
      <c r="R119" s="51">
        <f t="shared" si="7"/>
        <v>203.91</v>
      </c>
      <c r="S119" s="52">
        <f t="shared" si="8"/>
        <v>110</v>
      </c>
      <c r="T119" s="51">
        <v>45</v>
      </c>
      <c r="U119" s="59"/>
      <c r="V119" s="60">
        <f t="shared" si="9"/>
        <v>45</v>
      </c>
      <c r="W119" s="61"/>
    </row>
    <row r="120" ht="24.95" customHeight="true" spans="1:23">
      <c r="A120" s="13">
        <v>117</v>
      </c>
      <c r="B120" s="21" t="s">
        <v>369</v>
      </c>
      <c r="C120" s="15" t="s">
        <v>23</v>
      </c>
      <c r="D120" s="15" t="s">
        <v>198</v>
      </c>
      <c r="E120" s="29" t="s">
        <v>370</v>
      </c>
      <c r="F120" s="26" t="s">
        <v>26</v>
      </c>
      <c r="G120" s="27" t="str">
        <f t="shared" si="5"/>
        <v>34262219721126****</v>
      </c>
      <c r="H120" s="29" t="s">
        <v>371</v>
      </c>
      <c r="I120" s="28" t="s">
        <v>26</v>
      </c>
      <c r="J120" s="32" t="str">
        <f t="shared" si="6"/>
        <v>1735419****</v>
      </c>
      <c r="K120" s="36">
        <v>204.54</v>
      </c>
      <c r="L120" s="36">
        <v>204.54</v>
      </c>
      <c r="M120" s="36">
        <v>0</v>
      </c>
      <c r="N120" s="36">
        <v>95</v>
      </c>
      <c r="O120" s="43"/>
      <c r="P120" s="43"/>
      <c r="Q120" s="43"/>
      <c r="R120" s="51">
        <f t="shared" si="7"/>
        <v>204.54</v>
      </c>
      <c r="S120" s="52">
        <f t="shared" si="8"/>
        <v>95</v>
      </c>
      <c r="T120" s="51">
        <v>45</v>
      </c>
      <c r="U120" s="59"/>
      <c r="V120" s="60">
        <f t="shared" si="9"/>
        <v>45</v>
      </c>
      <c r="W120" s="61"/>
    </row>
    <row r="121" ht="24.95" customHeight="true" spans="1:23">
      <c r="A121" s="13">
        <v>118</v>
      </c>
      <c r="B121" s="21" t="s">
        <v>372</v>
      </c>
      <c r="C121" s="15" t="s">
        <v>23</v>
      </c>
      <c r="D121" s="15" t="s">
        <v>198</v>
      </c>
      <c r="E121" s="29" t="s">
        <v>373</v>
      </c>
      <c r="F121" s="26" t="s">
        <v>26</v>
      </c>
      <c r="G121" s="27" t="str">
        <f t="shared" si="5"/>
        <v>33062319630712****</v>
      </c>
      <c r="H121" s="29" t="s">
        <v>374</v>
      </c>
      <c r="I121" s="28" t="s">
        <v>26</v>
      </c>
      <c r="J121" s="32" t="str">
        <f t="shared" si="6"/>
        <v>1595839****</v>
      </c>
      <c r="K121" s="36">
        <v>211.18</v>
      </c>
      <c r="L121" s="36">
        <v>206.25</v>
      </c>
      <c r="M121" s="36">
        <v>0</v>
      </c>
      <c r="N121" s="36">
        <v>80</v>
      </c>
      <c r="O121" s="36"/>
      <c r="P121" s="36"/>
      <c r="Q121" s="36"/>
      <c r="R121" s="51">
        <f t="shared" si="7"/>
        <v>206.25</v>
      </c>
      <c r="S121" s="52">
        <f t="shared" si="8"/>
        <v>80</v>
      </c>
      <c r="T121" s="51">
        <v>45</v>
      </c>
      <c r="U121" s="59"/>
      <c r="V121" s="60">
        <f t="shared" si="9"/>
        <v>45</v>
      </c>
      <c r="W121" s="65"/>
    </row>
    <row r="122" ht="24.95" customHeight="true" spans="1:23">
      <c r="A122" s="13">
        <v>119</v>
      </c>
      <c r="B122" s="21" t="s">
        <v>375</v>
      </c>
      <c r="C122" s="15" t="s">
        <v>23</v>
      </c>
      <c r="D122" s="15" t="s">
        <v>198</v>
      </c>
      <c r="E122" s="29" t="s">
        <v>376</v>
      </c>
      <c r="F122" s="26" t="s">
        <v>26</v>
      </c>
      <c r="G122" s="27" t="str">
        <f t="shared" si="5"/>
        <v>34260119620924****</v>
      </c>
      <c r="H122" s="29" t="s">
        <v>377</v>
      </c>
      <c r="I122" s="28" t="s">
        <v>26</v>
      </c>
      <c r="J122" s="32" t="str">
        <f t="shared" si="6"/>
        <v>1325230****</v>
      </c>
      <c r="K122" s="36">
        <v>205.56</v>
      </c>
      <c r="L122" s="36">
        <v>205.56</v>
      </c>
      <c r="M122" s="36">
        <v>0</v>
      </c>
      <c r="N122" s="36">
        <v>0</v>
      </c>
      <c r="O122" s="43"/>
      <c r="P122" s="43"/>
      <c r="Q122" s="43"/>
      <c r="R122" s="51">
        <f t="shared" si="7"/>
        <v>205.56</v>
      </c>
      <c r="S122" s="52">
        <f t="shared" si="8"/>
        <v>0</v>
      </c>
      <c r="T122" s="51">
        <v>45</v>
      </c>
      <c r="U122" s="59"/>
      <c r="V122" s="60">
        <f t="shared" si="9"/>
        <v>45</v>
      </c>
      <c r="W122" s="61"/>
    </row>
    <row r="123" ht="24.95" customHeight="true" spans="1:23">
      <c r="A123" s="13">
        <v>120</v>
      </c>
      <c r="B123" s="21" t="s">
        <v>378</v>
      </c>
      <c r="C123" s="15" t="s">
        <v>23</v>
      </c>
      <c r="D123" s="15" t="s">
        <v>198</v>
      </c>
      <c r="E123" s="29" t="s">
        <v>379</v>
      </c>
      <c r="F123" s="26" t="s">
        <v>26</v>
      </c>
      <c r="G123" s="27" t="str">
        <f t="shared" si="5"/>
        <v>33041119680808****</v>
      </c>
      <c r="H123" s="29" t="s">
        <v>168</v>
      </c>
      <c r="I123" s="28" t="s">
        <v>26</v>
      </c>
      <c r="J123" s="32" t="str">
        <f t="shared" si="6"/>
        <v>1395730****</v>
      </c>
      <c r="K123" s="36">
        <v>250.02</v>
      </c>
      <c r="L123" s="36">
        <v>205</v>
      </c>
      <c r="M123" s="36">
        <v>0</v>
      </c>
      <c r="N123" s="36">
        <v>0</v>
      </c>
      <c r="O123" s="43"/>
      <c r="P123" s="43"/>
      <c r="Q123" s="43"/>
      <c r="R123" s="51">
        <f t="shared" si="7"/>
        <v>205</v>
      </c>
      <c r="S123" s="52">
        <f t="shared" si="8"/>
        <v>0</v>
      </c>
      <c r="T123" s="51">
        <v>45</v>
      </c>
      <c r="U123" s="59"/>
      <c r="V123" s="60">
        <f t="shared" si="9"/>
        <v>45</v>
      </c>
      <c r="W123" s="61"/>
    </row>
    <row r="124" ht="24.95" customHeight="true" spans="1:23">
      <c r="A124" s="13">
        <v>121</v>
      </c>
      <c r="B124" s="21" t="s">
        <v>380</v>
      </c>
      <c r="C124" s="15" t="s">
        <v>23</v>
      </c>
      <c r="D124" s="15" t="s">
        <v>198</v>
      </c>
      <c r="E124" s="29" t="s">
        <v>381</v>
      </c>
      <c r="F124" s="26" t="s">
        <v>26</v>
      </c>
      <c r="G124" s="27" t="str">
        <f t="shared" si="5"/>
        <v>32082219780915****</v>
      </c>
      <c r="H124" s="29" t="s">
        <v>382</v>
      </c>
      <c r="I124" s="28" t="s">
        <v>26</v>
      </c>
      <c r="J124" s="32" t="str">
        <f t="shared" si="6"/>
        <v>1395737****</v>
      </c>
      <c r="K124" s="36">
        <v>211.93</v>
      </c>
      <c r="L124" s="36">
        <v>210.93</v>
      </c>
      <c r="M124" s="36">
        <v>0</v>
      </c>
      <c r="N124" s="36">
        <v>140</v>
      </c>
      <c r="O124" s="43"/>
      <c r="P124" s="43"/>
      <c r="Q124" s="43"/>
      <c r="R124" s="51">
        <f t="shared" si="7"/>
        <v>210.93</v>
      </c>
      <c r="S124" s="52">
        <f t="shared" si="8"/>
        <v>140</v>
      </c>
      <c r="T124" s="51">
        <v>46</v>
      </c>
      <c r="U124" s="59"/>
      <c r="V124" s="60">
        <f t="shared" si="9"/>
        <v>46</v>
      </c>
      <c r="W124" s="61"/>
    </row>
    <row r="125" ht="24.95" customHeight="true" spans="1:23">
      <c r="A125" s="13">
        <v>122</v>
      </c>
      <c r="B125" s="21" t="s">
        <v>383</v>
      </c>
      <c r="C125" s="15" t="s">
        <v>23</v>
      </c>
      <c r="D125" s="15" t="s">
        <v>198</v>
      </c>
      <c r="E125" s="29" t="s">
        <v>384</v>
      </c>
      <c r="F125" s="26" t="s">
        <v>26</v>
      </c>
      <c r="G125" s="27" t="str">
        <f t="shared" si="5"/>
        <v>33041119680628****</v>
      </c>
      <c r="H125" s="29" t="s">
        <v>385</v>
      </c>
      <c r="I125" s="28" t="s">
        <v>26</v>
      </c>
      <c r="J125" s="32" t="str">
        <f t="shared" si="6"/>
        <v>1350573****</v>
      </c>
      <c r="K125" s="36">
        <v>227.81</v>
      </c>
      <c r="L125" s="36">
        <v>210</v>
      </c>
      <c r="M125" s="36">
        <v>0</v>
      </c>
      <c r="N125" s="36">
        <v>30</v>
      </c>
      <c r="O125" s="43"/>
      <c r="P125" s="43"/>
      <c r="Q125" s="43"/>
      <c r="R125" s="51">
        <f t="shared" si="7"/>
        <v>210</v>
      </c>
      <c r="S125" s="52">
        <f t="shared" si="8"/>
        <v>30</v>
      </c>
      <c r="T125" s="51">
        <v>46</v>
      </c>
      <c r="U125" s="59"/>
      <c r="V125" s="60">
        <f t="shared" si="9"/>
        <v>46</v>
      </c>
      <c r="W125" s="61"/>
    </row>
    <row r="126" ht="24.95" customHeight="true" spans="1:23">
      <c r="A126" s="13">
        <v>123</v>
      </c>
      <c r="B126" s="21" t="s">
        <v>386</v>
      </c>
      <c r="C126" s="15" t="s">
        <v>23</v>
      </c>
      <c r="D126" s="15" t="s">
        <v>198</v>
      </c>
      <c r="E126" s="29" t="s">
        <v>387</v>
      </c>
      <c r="F126" s="26" t="s">
        <v>26</v>
      </c>
      <c r="G126" s="27" t="str">
        <f t="shared" si="5"/>
        <v>33062319570914****</v>
      </c>
      <c r="H126" s="29" t="s">
        <v>388</v>
      </c>
      <c r="I126" s="28" t="s">
        <v>26</v>
      </c>
      <c r="J126" s="32" t="str">
        <f t="shared" si="6"/>
        <v>1595837****</v>
      </c>
      <c r="K126" s="36">
        <v>208.28</v>
      </c>
      <c r="L126" s="36">
        <v>208.28</v>
      </c>
      <c r="M126" s="36">
        <v>0</v>
      </c>
      <c r="N126" s="36">
        <v>0</v>
      </c>
      <c r="O126" s="43"/>
      <c r="P126" s="43"/>
      <c r="Q126" s="43"/>
      <c r="R126" s="51">
        <f t="shared" si="7"/>
        <v>208.28</v>
      </c>
      <c r="S126" s="52">
        <f t="shared" si="8"/>
        <v>0</v>
      </c>
      <c r="T126" s="51">
        <v>46</v>
      </c>
      <c r="U126" s="59"/>
      <c r="V126" s="60">
        <f t="shared" si="9"/>
        <v>46</v>
      </c>
      <c r="W126" s="61"/>
    </row>
    <row r="127" ht="24.95" customHeight="true" spans="1:23">
      <c r="A127" s="13">
        <v>124</v>
      </c>
      <c r="B127" s="21" t="s">
        <v>389</v>
      </c>
      <c r="C127" s="15" t="s">
        <v>23</v>
      </c>
      <c r="D127" s="15" t="s">
        <v>198</v>
      </c>
      <c r="E127" s="29" t="s">
        <v>390</v>
      </c>
      <c r="F127" s="26" t="s">
        <v>26</v>
      </c>
      <c r="G127" s="27" t="str">
        <f t="shared" si="5"/>
        <v>34262219660102****</v>
      </c>
      <c r="H127" s="29" t="s">
        <v>347</v>
      </c>
      <c r="I127" s="28" t="s">
        <v>26</v>
      </c>
      <c r="J127" s="32" t="str">
        <f t="shared" si="6"/>
        <v>1586831****</v>
      </c>
      <c r="K127" s="36">
        <v>232.38</v>
      </c>
      <c r="L127" s="36">
        <v>211.99</v>
      </c>
      <c r="M127" s="36">
        <v>0</v>
      </c>
      <c r="N127" s="36">
        <v>105</v>
      </c>
      <c r="O127" s="43"/>
      <c r="P127" s="43"/>
      <c r="Q127" s="43"/>
      <c r="R127" s="51">
        <f t="shared" si="7"/>
        <v>211.99</v>
      </c>
      <c r="S127" s="52">
        <f t="shared" si="8"/>
        <v>105</v>
      </c>
      <c r="T127" s="51">
        <v>47</v>
      </c>
      <c r="U127" s="59"/>
      <c r="V127" s="60">
        <f t="shared" si="9"/>
        <v>47</v>
      </c>
      <c r="W127" s="61"/>
    </row>
    <row r="128" ht="24.95" customHeight="true" spans="1:23">
      <c r="A128" s="13">
        <v>125</v>
      </c>
      <c r="B128" s="21" t="s">
        <v>391</v>
      </c>
      <c r="C128" s="15" t="s">
        <v>23</v>
      </c>
      <c r="D128" s="15" t="s">
        <v>198</v>
      </c>
      <c r="E128" s="29" t="s">
        <v>392</v>
      </c>
      <c r="F128" s="26" t="s">
        <v>26</v>
      </c>
      <c r="G128" s="27" t="str">
        <f t="shared" si="5"/>
        <v>33062319680125****</v>
      </c>
      <c r="H128" s="29" t="s">
        <v>393</v>
      </c>
      <c r="I128" s="28" t="s">
        <v>26</v>
      </c>
      <c r="J128" s="32" t="str">
        <f t="shared" si="6"/>
        <v>1381965****</v>
      </c>
      <c r="K128" s="36">
        <v>220.14</v>
      </c>
      <c r="L128" s="36">
        <v>220.14</v>
      </c>
      <c r="M128" s="36">
        <v>0</v>
      </c>
      <c r="N128" s="36">
        <v>90</v>
      </c>
      <c r="O128" s="43"/>
      <c r="P128" s="43"/>
      <c r="Q128" s="43"/>
      <c r="R128" s="51">
        <f t="shared" si="7"/>
        <v>220.14</v>
      </c>
      <c r="S128" s="52">
        <f t="shared" si="8"/>
        <v>90</v>
      </c>
      <c r="T128" s="51">
        <v>48</v>
      </c>
      <c r="U128" s="59"/>
      <c r="V128" s="60">
        <f t="shared" si="9"/>
        <v>48</v>
      </c>
      <c r="W128" s="61"/>
    </row>
    <row r="129" ht="24.95" customHeight="true" spans="1:23">
      <c r="A129" s="13">
        <v>126</v>
      </c>
      <c r="B129" s="21" t="s">
        <v>394</v>
      </c>
      <c r="C129" s="15" t="s">
        <v>23</v>
      </c>
      <c r="D129" s="15" t="s">
        <v>198</v>
      </c>
      <c r="E129" s="29" t="s">
        <v>395</v>
      </c>
      <c r="F129" s="26" t="s">
        <v>26</v>
      </c>
      <c r="G129" s="27" t="str">
        <f t="shared" si="5"/>
        <v>34260119621029****</v>
      </c>
      <c r="H129" s="29" t="s">
        <v>396</v>
      </c>
      <c r="I129" s="28" t="s">
        <v>26</v>
      </c>
      <c r="J129" s="32" t="str">
        <f t="shared" si="6"/>
        <v>1875733****</v>
      </c>
      <c r="K129" s="36">
        <v>217.64</v>
      </c>
      <c r="L129" s="36">
        <v>217.64</v>
      </c>
      <c r="M129" s="36">
        <v>0</v>
      </c>
      <c r="N129" s="36">
        <v>10</v>
      </c>
      <c r="O129" s="43"/>
      <c r="P129" s="43"/>
      <c r="Q129" s="43"/>
      <c r="R129" s="51">
        <f t="shared" si="7"/>
        <v>217.64</v>
      </c>
      <c r="S129" s="52">
        <f t="shared" si="8"/>
        <v>10</v>
      </c>
      <c r="T129" s="51">
        <v>48</v>
      </c>
      <c r="U129" s="59"/>
      <c r="V129" s="60">
        <f t="shared" si="9"/>
        <v>48</v>
      </c>
      <c r="W129" s="61"/>
    </row>
    <row r="130" ht="24.95" customHeight="true" spans="1:23">
      <c r="A130" s="13">
        <v>127</v>
      </c>
      <c r="B130" s="21" t="s">
        <v>397</v>
      </c>
      <c r="C130" s="15" t="s">
        <v>23</v>
      </c>
      <c r="D130" s="15" t="s">
        <v>198</v>
      </c>
      <c r="E130" s="29" t="s">
        <v>398</v>
      </c>
      <c r="F130" s="26" t="s">
        <v>26</v>
      </c>
      <c r="G130" s="27" t="str">
        <f t="shared" si="5"/>
        <v>34262219710810****</v>
      </c>
      <c r="H130" s="29" t="s">
        <v>399</v>
      </c>
      <c r="I130" s="28" t="s">
        <v>26</v>
      </c>
      <c r="J130" s="32" t="str">
        <f t="shared" si="6"/>
        <v>1866836****</v>
      </c>
      <c r="K130" s="36">
        <v>287.04</v>
      </c>
      <c r="L130" s="36">
        <v>226.82</v>
      </c>
      <c r="M130" s="36">
        <v>0</v>
      </c>
      <c r="N130" s="36">
        <v>145</v>
      </c>
      <c r="O130" s="43"/>
      <c r="P130" s="43"/>
      <c r="Q130" s="43"/>
      <c r="R130" s="51">
        <f t="shared" si="7"/>
        <v>226.82</v>
      </c>
      <c r="S130" s="52">
        <f t="shared" si="8"/>
        <v>145</v>
      </c>
      <c r="T130" s="51">
        <v>50</v>
      </c>
      <c r="U130" s="59"/>
      <c r="V130" s="60">
        <f t="shared" si="9"/>
        <v>50</v>
      </c>
      <c r="W130" s="61"/>
    </row>
    <row r="131" ht="24.95" customHeight="true" spans="1:23">
      <c r="A131" s="13">
        <v>128</v>
      </c>
      <c r="B131" s="21" t="s">
        <v>400</v>
      </c>
      <c r="C131" s="15" t="s">
        <v>23</v>
      </c>
      <c r="D131" s="15" t="s">
        <v>198</v>
      </c>
      <c r="E131" s="29" t="s">
        <v>401</v>
      </c>
      <c r="F131" s="26" t="s">
        <v>26</v>
      </c>
      <c r="G131" s="27" t="str">
        <f t="shared" si="5"/>
        <v>33062319671001****</v>
      </c>
      <c r="H131" s="29" t="s">
        <v>402</v>
      </c>
      <c r="I131" s="28" t="s">
        <v>26</v>
      </c>
      <c r="J131" s="32" t="str">
        <f t="shared" si="6"/>
        <v>1362156****</v>
      </c>
      <c r="K131" s="36">
        <v>225.56</v>
      </c>
      <c r="L131" s="36">
        <v>225.56</v>
      </c>
      <c r="M131" s="36">
        <v>0</v>
      </c>
      <c r="N131" s="36">
        <v>120</v>
      </c>
      <c r="O131" s="43"/>
      <c r="P131" s="43"/>
      <c r="Q131" s="43"/>
      <c r="R131" s="51">
        <f t="shared" si="7"/>
        <v>225.56</v>
      </c>
      <c r="S131" s="52">
        <f t="shared" si="8"/>
        <v>120</v>
      </c>
      <c r="T131" s="51">
        <v>50</v>
      </c>
      <c r="U131" s="59"/>
      <c r="V131" s="60">
        <f t="shared" si="9"/>
        <v>50</v>
      </c>
      <c r="W131" s="61"/>
    </row>
    <row r="132" ht="24.95" customHeight="true" spans="1:23">
      <c r="A132" s="13">
        <v>129</v>
      </c>
      <c r="B132" s="21" t="s">
        <v>403</v>
      </c>
      <c r="C132" s="15" t="s">
        <v>23</v>
      </c>
      <c r="D132" s="15" t="s">
        <v>198</v>
      </c>
      <c r="E132" s="29" t="s">
        <v>404</v>
      </c>
      <c r="F132" s="26" t="s">
        <v>26</v>
      </c>
      <c r="G132" s="27" t="str">
        <f t="shared" ref="G132:G195" si="10">E132&amp;F132</f>
        <v>33062219671004****</v>
      </c>
      <c r="H132" s="29" t="s">
        <v>405</v>
      </c>
      <c r="I132" s="28" t="s">
        <v>26</v>
      </c>
      <c r="J132" s="32" t="str">
        <f t="shared" ref="J132:J195" si="11">H132&amp;I132</f>
        <v>1373649****</v>
      </c>
      <c r="K132" s="36">
        <v>228.48</v>
      </c>
      <c r="L132" s="36">
        <v>228.48</v>
      </c>
      <c r="M132" s="36">
        <v>0</v>
      </c>
      <c r="N132" s="36">
        <v>95</v>
      </c>
      <c r="O132" s="43"/>
      <c r="P132" s="43"/>
      <c r="Q132" s="43"/>
      <c r="R132" s="51">
        <f t="shared" ref="R132:R195" si="12">L132-O132-P132-Q132</f>
        <v>228.48</v>
      </c>
      <c r="S132" s="52">
        <f t="shared" ref="S132:S195" si="13">N132-Q132</f>
        <v>95</v>
      </c>
      <c r="T132" s="51">
        <v>50</v>
      </c>
      <c r="U132" s="59"/>
      <c r="V132" s="60">
        <f t="shared" si="9"/>
        <v>50</v>
      </c>
      <c r="W132" s="61"/>
    </row>
    <row r="133" ht="24.95" customHeight="true" spans="1:23">
      <c r="A133" s="13">
        <v>130</v>
      </c>
      <c r="B133" s="21" t="s">
        <v>406</v>
      </c>
      <c r="C133" s="15" t="s">
        <v>23</v>
      </c>
      <c r="D133" s="15" t="s">
        <v>198</v>
      </c>
      <c r="E133" s="29" t="s">
        <v>407</v>
      </c>
      <c r="F133" s="26" t="s">
        <v>26</v>
      </c>
      <c r="G133" s="27" t="str">
        <f t="shared" si="10"/>
        <v>33068319850718****</v>
      </c>
      <c r="H133" s="29" t="s">
        <v>80</v>
      </c>
      <c r="I133" s="28" t="s">
        <v>26</v>
      </c>
      <c r="J133" s="32" t="str">
        <f t="shared" si="11"/>
        <v>1373685****</v>
      </c>
      <c r="K133" s="36">
        <v>365.8</v>
      </c>
      <c r="L133" s="36">
        <v>242.8</v>
      </c>
      <c r="M133" s="36">
        <v>55</v>
      </c>
      <c r="N133" s="36">
        <v>65</v>
      </c>
      <c r="O133" s="43"/>
      <c r="P133" s="43"/>
      <c r="Q133" s="43"/>
      <c r="R133" s="51">
        <f t="shared" si="12"/>
        <v>242.8</v>
      </c>
      <c r="S133" s="52">
        <f t="shared" si="13"/>
        <v>65</v>
      </c>
      <c r="T133" s="51">
        <v>53</v>
      </c>
      <c r="U133" s="59"/>
      <c r="V133" s="60">
        <f t="shared" si="9"/>
        <v>53</v>
      </c>
      <c r="W133" s="61"/>
    </row>
    <row r="134" ht="24.95" customHeight="true" spans="1:23">
      <c r="A134" s="13">
        <v>131</v>
      </c>
      <c r="B134" s="21" t="s">
        <v>408</v>
      </c>
      <c r="C134" s="15" t="s">
        <v>23</v>
      </c>
      <c r="D134" s="15" t="s">
        <v>198</v>
      </c>
      <c r="E134" s="29" t="s">
        <v>409</v>
      </c>
      <c r="F134" s="26" t="s">
        <v>26</v>
      </c>
      <c r="G134" s="27" t="str">
        <f t="shared" si="10"/>
        <v>33062319601104****</v>
      </c>
      <c r="H134" s="29" t="s">
        <v>410</v>
      </c>
      <c r="I134" s="28" t="s">
        <v>26</v>
      </c>
      <c r="J134" s="32" t="str">
        <f t="shared" si="11"/>
        <v>1375806****</v>
      </c>
      <c r="K134" s="36">
        <v>246.58</v>
      </c>
      <c r="L134" s="36">
        <v>246.58</v>
      </c>
      <c r="M134" s="36">
        <v>0</v>
      </c>
      <c r="N134" s="36">
        <v>100</v>
      </c>
      <c r="O134" s="43"/>
      <c r="P134" s="43"/>
      <c r="Q134" s="43"/>
      <c r="R134" s="51">
        <f t="shared" si="12"/>
        <v>246.58</v>
      </c>
      <c r="S134" s="52">
        <f t="shared" si="13"/>
        <v>100</v>
      </c>
      <c r="T134" s="51">
        <v>54</v>
      </c>
      <c r="U134" s="59"/>
      <c r="V134" s="60">
        <f t="shared" si="9"/>
        <v>54</v>
      </c>
      <c r="W134" s="61"/>
    </row>
    <row r="135" ht="24.95" customHeight="true" spans="1:23">
      <c r="A135" s="13">
        <v>132</v>
      </c>
      <c r="B135" s="21" t="s">
        <v>411</v>
      </c>
      <c r="C135" s="15" t="s">
        <v>23</v>
      </c>
      <c r="D135" s="15" t="s">
        <v>198</v>
      </c>
      <c r="E135" s="29" t="s">
        <v>412</v>
      </c>
      <c r="F135" s="26" t="s">
        <v>26</v>
      </c>
      <c r="G135" s="27" t="str">
        <f t="shared" si="10"/>
        <v>33062319690903****</v>
      </c>
      <c r="H135" s="29" t="s">
        <v>308</v>
      </c>
      <c r="I135" s="28" t="s">
        <v>26</v>
      </c>
      <c r="J135" s="32" t="str">
        <f t="shared" si="11"/>
        <v>1373642****</v>
      </c>
      <c r="K135" s="36">
        <v>248.63</v>
      </c>
      <c r="L135" s="36">
        <v>248.63</v>
      </c>
      <c r="M135" s="36">
        <v>6</v>
      </c>
      <c r="N135" s="36">
        <v>120</v>
      </c>
      <c r="O135" s="43"/>
      <c r="P135" s="43"/>
      <c r="Q135" s="43"/>
      <c r="R135" s="51">
        <f t="shared" si="12"/>
        <v>248.63</v>
      </c>
      <c r="S135" s="52">
        <f t="shared" si="13"/>
        <v>120</v>
      </c>
      <c r="T135" s="51">
        <v>55</v>
      </c>
      <c r="U135" s="59"/>
      <c r="V135" s="60">
        <f t="shared" si="9"/>
        <v>55</v>
      </c>
      <c r="W135" s="61"/>
    </row>
    <row r="136" ht="24.95" customHeight="true" spans="1:23">
      <c r="A136" s="13">
        <v>133</v>
      </c>
      <c r="B136" s="21" t="s">
        <v>413</v>
      </c>
      <c r="C136" s="15" t="s">
        <v>23</v>
      </c>
      <c r="D136" s="15" t="s">
        <v>198</v>
      </c>
      <c r="E136" s="29" t="s">
        <v>414</v>
      </c>
      <c r="F136" s="26" t="s">
        <v>26</v>
      </c>
      <c r="G136" s="27" t="str">
        <f t="shared" si="10"/>
        <v>33062319500919****</v>
      </c>
      <c r="H136" s="29" t="s">
        <v>415</v>
      </c>
      <c r="I136" s="28" t="s">
        <v>26</v>
      </c>
      <c r="J136" s="32" t="str">
        <f t="shared" si="11"/>
        <v>1396751****</v>
      </c>
      <c r="K136" s="36">
        <v>277.27</v>
      </c>
      <c r="L136" s="36">
        <v>253.63</v>
      </c>
      <c r="M136" s="36">
        <v>0</v>
      </c>
      <c r="N136" s="36">
        <v>0</v>
      </c>
      <c r="O136" s="43"/>
      <c r="P136" s="43"/>
      <c r="Q136" s="43"/>
      <c r="R136" s="51">
        <f t="shared" si="12"/>
        <v>253.63</v>
      </c>
      <c r="S136" s="52">
        <f t="shared" si="13"/>
        <v>0</v>
      </c>
      <c r="T136" s="51">
        <v>56</v>
      </c>
      <c r="U136" s="59"/>
      <c r="V136" s="60">
        <f t="shared" si="9"/>
        <v>56</v>
      </c>
      <c r="W136" s="61"/>
    </row>
    <row r="137" ht="24.95" customHeight="true" spans="1:23">
      <c r="A137" s="13">
        <v>134</v>
      </c>
      <c r="B137" s="21" t="s">
        <v>416</v>
      </c>
      <c r="C137" s="15" t="s">
        <v>23</v>
      </c>
      <c r="D137" s="15" t="s">
        <v>198</v>
      </c>
      <c r="E137" s="29" t="s">
        <v>417</v>
      </c>
      <c r="F137" s="26" t="s">
        <v>26</v>
      </c>
      <c r="G137" s="27" t="str">
        <f t="shared" si="10"/>
        <v>34260119880411****</v>
      </c>
      <c r="H137" s="29" t="s">
        <v>418</v>
      </c>
      <c r="I137" s="28" t="s">
        <v>26</v>
      </c>
      <c r="J137" s="32" t="str">
        <f t="shared" si="11"/>
        <v>1356445****</v>
      </c>
      <c r="K137" s="36">
        <v>274.36</v>
      </c>
      <c r="L137" s="36">
        <v>261.4</v>
      </c>
      <c r="M137" s="36">
        <v>0</v>
      </c>
      <c r="N137" s="36">
        <v>100</v>
      </c>
      <c r="O137" s="43"/>
      <c r="P137" s="43"/>
      <c r="Q137" s="43"/>
      <c r="R137" s="51">
        <f t="shared" si="12"/>
        <v>261.4</v>
      </c>
      <c r="S137" s="52">
        <f t="shared" si="13"/>
        <v>100</v>
      </c>
      <c r="T137" s="51">
        <v>57</v>
      </c>
      <c r="U137" s="59"/>
      <c r="V137" s="60">
        <f t="shared" si="9"/>
        <v>57</v>
      </c>
      <c r="W137" s="61"/>
    </row>
    <row r="138" ht="24.95" customHeight="true" spans="1:23">
      <c r="A138" s="13">
        <v>135</v>
      </c>
      <c r="B138" s="21" t="s">
        <v>419</v>
      </c>
      <c r="C138" s="15" t="s">
        <v>23</v>
      </c>
      <c r="D138" s="15" t="s">
        <v>198</v>
      </c>
      <c r="E138" s="29" t="s">
        <v>420</v>
      </c>
      <c r="F138" s="26" t="s">
        <v>26</v>
      </c>
      <c r="G138" s="27" t="str">
        <f t="shared" si="10"/>
        <v>33062319661213****</v>
      </c>
      <c r="H138" s="29" t="s">
        <v>421</v>
      </c>
      <c r="I138" s="28" t="s">
        <v>26</v>
      </c>
      <c r="J138" s="32" t="str">
        <f t="shared" si="11"/>
        <v>1585830****</v>
      </c>
      <c r="K138" s="36">
        <v>265.48</v>
      </c>
      <c r="L138" s="36">
        <v>265.48</v>
      </c>
      <c r="M138" s="36">
        <v>0</v>
      </c>
      <c r="N138" s="36">
        <v>50</v>
      </c>
      <c r="O138" s="43"/>
      <c r="P138" s="43"/>
      <c r="Q138" s="43"/>
      <c r="R138" s="51">
        <f t="shared" si="12"/>
        <v>265.48</v>
      </c>
      <c r="S138" s="52">
        <f t="shared" si="13"/>
        <v>50</v>
      </c>
      <c r="T138" s="51">
        <v>58</v>
      </c>
      <c r="U138" s="59"/>
      <c r="V138" s="60">
        <f t="shared" si="9"/>
        <v>58</v>
      </c>
      <c r="W138" s="61"/>
    </row>
    <row r="139" ht="24.95" customHeight="true" spans="1:23">
      <c r="A139" s="13">
        <v>136</v>
      </c>
      <c r="B139" s="21" t="s">
        <v>422</v>
      </c>
      <c r="C139" s="15" t="s">
        <v>23</v>
      </c>
      <c r="D139" s="15" t="s">
        <v>198</v>
      </c>
      <c r="E139" s="29" t="s">
        <v>423</v>
      </c>
      <c r="F139" s="26" t="s">
        <v>26</v>
      </c>
      <c r="G139" s="27" t="str">
        <f t="shared" si="10"/>
        <v>33062319550926****</v>
      </c>
      <c r="H139" s="29" t="s">
        <v>424</v>
      </c>
      <c r="I139" s="28" t="s">
        <v>26</v>
      </c>
      <c r="J139" s="32" t="str">
        <f t="shared" si="11"/>
        <v>1599035****</v>
      </c>
      <c r="K139" s="36">
        <v>262.23</v>
      </c>
      <c r="L139" s="36">
        <v>262.23</v>
      </c>
      <c r="M139" s="36">
        <v>0</v>
      </c>
      <c r="N139" s="36">
        <v>0</v>
      </c>
      <c r="O139" s="43"/>
      <c r="P139" s="43"/>
      <c r="Q139" s="43"/>
      <c r="R139" s="51">
        <f t="shared" si="12"/>
        <v>262.23</v>
      </c>
      <c r="S139" s="52">
        <f t="shared" si="13"/>
        <v>0</v>
      </c>
      <c r="T139" s="51">
        <v>58</v>
      </c>
      <c r="U139" s="59"/>
      <c r="V139" s="60">
        <f t="shared" si="9"/>
        <v>58</v>
      </c>
      <c r="W139" s="61"/>
    </row>
    <row r="140" ht="24.95" customHeight="true" spans="1:23">
      <c r="A140" s="13">
        <v>137</v>
      </c>
      <c r="B140" s="21" t="s">
        <v>425</v>
      </c>
      <c r="C140" s="15" t="s">
        <v>23</v>
      </c>
      <c r="D140" s="15" t="s">
        <v>198</v>
      </c>
      <c r="E140" s="29" t="s">
        <v>426</v>
      </c>
      <c r="F140" s="26" t="s">
        <v>26</v>
      </c>
      <c r="G140" s="27" t="str">
        <f t="shared" si="10"/>
        <v>33062319641218****</v>
      </c>
      <c r="H140" s="29" t="s">
        <v>427</v>
      </c>
      <c r="I140" s="28" t="s">
        <v>26</v>
      </c>
      <c r="J140" s="32" t="str">
        <f t="shared" si="11"/>
        <v>1367577****</v>
      </c>
      <c r="K140" s="36">
        <v>285</v>
      </c>
      <c r="L140" s="36">
        <v>285</v>
      </c>
      <c r="M140" s="36">
        <v>20</v>
      </c>
      <c r="N140" s="36">
        <v>120</v>
      </c>
      <c r="O140" s="43"/>
      <c r="P140" s="43"/>
      <c r="Q140" s="43"/>
      <c r="R140" s="51">
        <f t="shared" si="12"/>
        <v>285</v>
      </c>
      <c r="S140" s="52">
        <f t="shared" si="13"/>
        <v>120</v>
      </c>
      <c r="T140" s="51">
        <v>63</v>
      </c>
      <c r="U140" s="59"/>
      <c r="V140" s="60">
        <f t="shared" si="9"/>
        <v>63</v>
      </c>
      <c r="W140" s="61"/>
    </row>
    <row r="141" ht="24.95" customHeight="true" spans="1:23">
      <c r="A141" s="13">
        <v>138</v>
      </c>
      <c r="B141" s="21" t="s">
        <v>428</v>
      </c>
      <c r="C141" s="15" t="s">
        <v>23</v>
      </c>
      <c r="D141" s="15" t="s">
        <v>198</v>
      </c>
      <c r="E141" s="29" t="s">
        <v>429</v>
      </c>
      <c r="F141" s="26" t="s">
        <v>26</v>
      </c>
      <c r="G141" s="27" t="str">
        <f t="shared" si="10"/>
        <v>33062319741117****</v>
      </c>
      <c r="H141" s="29" t="s">
        <v>430</v>
      </c>
      <c r="I141" s="28" t="s">
        <v>26</v>
      </c>
      <c r="J141" s="32" t="str">
        <f t="shared" si="11"/>
        <v>1506730****</v>
      </c>
      <c r="K141" s="36">
        <v>360.06</v>
      </c>
      <c r="L141" s="36">
        <v>301.85</v>
      </c>
      <c r="M141" s="36">
        <v>0</v>
      </c>
      <c r="N141" s="36">
        <v>0</v>
      </c>
      <c r="O141" s="43"/>
      <c r="P141" s="43"/>
      <c r="Q141" s="43"/>
      <c r="R141" s="51">
        <f t="shared" si="12"/>
        <v>301.85</v>
      </c>
      <c r="S141" s="52">
        <f t="shared" si="13"/>
        <v>0</v>
      </c>
      <c r="T141" s="51">
        <v>66</v>
      </c>
      <c r="U141" s="59"/>
      <c r="V141" s="60">
        <f t="shared" si="9"/>
        <v>66</v>
      </c>
      <c r="W141" s="61"/>
    </row>
    <row r="142" ht="24.95" customHeight="true" spans="1:23">
      <c r="A142" s="13">
        <v>139</v>
      </c>
      <c r="B142" s="21" t="s">
        <v>431</v>
      </c>
      <c r="C142" s="15" t="s">
        <v>23</v>
      </c>
      <c r="D142" s="15" t="s">
        <v>198</v>
      </c>
      <c r="E142" s="29" t="s">
        <v>432</v>
      </c>
      <c r="F142" s="26" t="s">
        <v>26</v>
      </c>
      <c r="G142" s="27" t="str">
        <f t="shared" si="10"/>
        <v>34262219660907****</v>
      </c>
      <c r="H142" s="29" t="s">
        <v>433</v>
      </c>
      <c r="I142" s="28" t="s">
        <v>26</v>
      </c>
      <c r="J142" s="32" t="str">
        <f t="shared" si="11"/>
        <v>1599034****</v>
      </c>
      <c r="K142" s="36">
        <v>320.03</v>
      </c>
      <c r="L142" s="36">
        <v>320.03</v>
      </c>
      <c r="M142" s="36">
        <v>0</v>
      </c>
      <c r="N142" s="36">
        <v>120</v>
      </c>
      <c r="O142" s="43"/>
      <c r="P142" s="43"/>
      <c r="Q142" s="43"/>
      <c r="R142" s="51">
        <f t="shared" si="12"/>
        <v>320.03</v>
      </c>
      <c r="S142" s="52">
        <f t="shared" si="13"/>
        <v>120</v>
      </c>
      <c r="T142" s="51">
        <v>70</v>
      </c>
      <c r="U142" s="59"/>
      <c r="V142" s="60">
        <f t="shared" si="9"/>
        <v>70</v>
      </c>
      <c r="W142" s="61"/>
    </row>
    <row r="143" ht="24.95" customHeight="true" spans="1:23">
      <c r="A143" s="13">
        <v>140</v>
      </c>
      <c r="B143" s="21" t="s">
        <v>434</v>
      </c>
      <c r="C143" s="15" t="s">
        <v>23</v>
      </c>
      <c r="D143" s="15" t="s">
        <v>198</v>
      </c>
      <c r="E143" s="29" t="s">
        <v>435</v>
      </c>
      <c r="F143" s="26" t="s">
        <v>26</v>
      </c>
      <c r="G143" s="27" t="str">
        <f t="shared" si="10"/>
        <v>33062319640106****</v>
      </c>
      <c r="H143" s="29" t="s">
        <v>182</v>
      </c>
      <c r="I143" s="28" t="s">
        <v>26</v>
      </c>
      <c r="J143" s="32" t="str">
        <f t="shared" si="11"/>
        <v>1366675****</v>
      </c>
      <c r="K143" s="36">
        <v>322.49</v>
      </c>
      <c r="L143" s="36">
        <v>322.49</v>
      </c>
      <c r="M143" s="36">
        <v>0</v>
      </c>
      <c r="N143" s="36">
        <v>80</v>
      </c>
      <c r="O143" s="43"/>
      <c r="P143" s="43"/>
      <c r="Q143" s="43"/>
      <c r="R143" s="51">
        <f t="shared" si="12"/>
        <v>322.49</v>
      </c>
      <c r="S143" s="52">
        <f t="shared" si="13"/>
        <v>80</v>
      </c>
      <c r="T143" s="51">
        <v>71</v>
      </c>
      <c r="U143" s="59"/>
      <c r="V143" s="60">
        <f t="shared" si="9"/>
        <v>71</v>
      </c>
      <c r="W143" s="61"/>
    </row>
    <row r="144" ht="24.95" customHeight="true" spans="1:23">
      <c r="A144" s="13">
        <v>141</v>
      </c>
      <c r="B144" s="21" t="s">
        <v>436</v>
      </c>
      <c r="C144" s="15" t="s">
        <v>23</v>
      </c>
      <c r="D144" s="15" t="s">
        <v>198</v>
      </c>
      <c r="E144" s="29" t="s">
        <v>437</v>
      </c>
      <c r="F144" s="26" t="s">
        <v>26</v>
      </c>
      <c r="G144" s="27" t="str">
        <f t="shared" si="10"/>
        <v>34260119830209****</v>
      </c>
      <c r="H144" s="29" t="s">
        <v>438</v>
      </c>
      <c r="I144" s="28" t="s">
        <v>26</v>
      </c>
      <c r="J144" s="32" t="str">
        <f t="shared" si="11"/>
        <v>1373689****</v>
      </c>
      <c r="K144" s="36">
        <v>357.88</v>
      </c>
      <c r="L144" s="36">
        <v>337</v>
      </c>
      <c r="M144" s="36">
        <v>0</v>
      </c>
      <c r="N144" s="36">
        <v>0</v>
      </c>
      <c r="O144" s="43"/>
      <c r="P144" s="43"/>
      <c r="Q144" s="43"/>
      <c r="R144" s="51">
        <f t="shared" si="12"/>
        <v>337</v>
      </c>
      <c r="S144" s="52">
        <f t="shared" si="13"/>
        <v>0</v>
      </c>
      <c r="T144" s="51">
        <v>74</v>
      </c>
      <c r="U144" s="59"/>
      <c r="V144" s="60">
        <f t="shared" si="9"/>
        <v>74</v>
      </c>
      <c r="W144" s="61"/>
    </row>
    <row r="145" ht="24.95" customHeight="true" spans="1:23">
      <c r="A145" s="13">
        <v>142</v>
      </c>
      <c r="B145" s="63" t="s">
        <v>439</v>
      </c>
      <c r="C145" s="20" t="s">
        <v>23</v>
      </c>
      <c r="D145" s="20" t="s">
        <v>198</v>
      </c>
      <c r="E145" s="64" t="s">
        <v>440</v>
      </c>
      <c r="F145" s="26" t="s">
        <v>26</v>
      </c>
      <c r="G145" s="27" t="str">
        <f t="shared" si="10"/>
        <v>33062219670913****</v>
      </c>
      <c r="H145" s="64" t="s">
        <v>382</v>
      </c>
      <c r="I145" s="28" t="s">
        <v>26</v>
      </c>
      <c r="J145" s="32" t="str">
        <f t="shared" si="11"/>
        <v>1395737****</v>
      </c>
      <c r="K145" s="46">
        <v>421.28</v>
      </c>
      <c r="L145" s="46">
        <v>393.82</v>
      </c>
      <c r="M145" s="46"/>
      <c r="N145" s="46">
        <v>50</v>
      </c>
      <c r="O145" s="47"/>
      <c r="P145" s="47"/>
      <c r="Q145" s="47"/>
      <c r="R145" s="51">
        <f t="shared" si="12"/>
        <v>393.82</v>
      </c>
      <c r="S145" s="52">
        <f t="shared" si="13"/>
        <v>50</v>
      </c>
      <c r="T145" s="51">
        <v>87</v>
      </c>
      <c r="U145" s="59"/>
      <c r="V145" s="60">
        <f t="shared" si="9"/>
        <v>87</v>
      </c>
      <c r="W145" s="62" t="s">
        <v>441</v>
      </c>
    </row>
    <row r="146" ht="24.95" customHeight="true" spans="1:23">
      <c r="A146" s="13">
        <v>143</v>
      </c>
      <c r="B146" s="21" t="s">
        <v>442</v>
      </c>
      <c r="C146" s="15" t="s">
        <v>23</v>
      </c>
      <c r="D146" s="15" t="s">
        <v>198</v>
      </c>
      <c r="E146" s="29" t="s">
        <v>443</v>
      </c>
      <c r="F146" s="26" t="s">
        <v>26</v>
      </c>
      <c r="G146" s="27" t="str">
        <f t="shared" si="10"/>
        <v>33062319630312****</v>
      </c>
      <c r="H146" s="29" t="s">
        <v>444</v>
      </c>
      <c r="I146" s="28" t="s">
        <v>26</v>
      </c>
      <c r="J146" s="32" t="str">
        <f t="shared" si="11"/>
        <v>1886832****</v>
      </c>
      <c r="K146" s="36">
        <v>447.88</v>
      </c>
      <c r="L146" s="36">
        <v>402.81</v>
      </c>
      <c r="M146" s="36">
        <v>0</v>
      </c>
      <c r="N146" s="36">
        <v>85</v>
      </c>
      <c r="O146" s="43"/>
      <c r="P146" s="43"/>
      <c r="Q146" s="43"/>
      <c r="R146" s="51">
        <f t="shared" si="12"/>
        <v>402.81</v>
      </c>
      <c r="S146" s="52">
        <f t="shared" si="13"/>
        <v>85</v>
      </c>
      <c r="T146" s="51">
        <v>89</v>
      </c>
      <c r="U146" s="59"/>
      <c r="V146" s="60">
        <f t="shared" si="9"/>
        <v>89</v>
      </c>
      <c r="W146" s="61"/>
    </row>
    <row r="147" ht="24.95" customHeight="true" spans="1:23">
      <c r="A147" s="13">
        <v>144</v>
      </c>
      <c r="B147" s="21" t="s">
        <v>445</v>
      </c>
      <c r="C147" s="15" t="s">
        <v>23</v>
      </c>
      <c r="D147" s="15" t="s">
        <v>198</v>
      </c>
      <c r="E147" s="29" t="s">
        <v>446</v>
      </c>
      <c r="F147" s="26" t="s">
        <v>26</v>
      </c>
      <c r="G147" s="27" t="str">
        <f t="shared" si="10"/>
        <v>33062319790708****</v>
      </c>
      <c r="H147" s="29" t="s">
        <v>447</v>
      </c>
      <c r="I147" s="28" t="s">
        <v>26</v>
      </c>
      <c r="J147" s="32" t="str">
        <f t="shared" si="11"/>
        <v>1835735****</v>
      </c>
      <c r="K147" s="36">
        <v>463.88</v>
      </c>
      <c r="L147" s="36">
        <v>454.27</v>
      </c>
      <c r="M147" s="36">
        <v>0</v>
      </c>
      <c r="N147" s="36">
        <v>95</v>
      </c>
      <c r="O147" s="43"/>
      <c r="P147" s="43"/>
      <c r="Q147" s="43"/>
      <c r="R147" s="51">
        <f t="shared" si="12"/>
        <v>454.27</v>
      </c>
      <c r="S147" s="52">
        <f t="shared" si="13"/>
        <v>95</v>
      </c>
      <c r="T147" s="51">
        <v>100</v>
      </c>
      <c r="U147" s="59"/>
      <c r="V147" s="60">
        <f t="shared" si="9"/>
        <v>100</v>
      </c>
      <c r="W147" s="61"/>
    </row>
    <row r="148" ht="24.95" customHeight="true" spans="1:23">
      <c r="A148" s="13">
        <v>145</v>
      </c>
      <c r="B148" s="21" t="s">
        <v>448</v>
      </c>
      <c r="C148" s="15" t="s">
        <v>23</v>
      </c>
      <c r="D148" s="15" t="s">
        <v>198</v>
      </c>
      <c r="E148" s="29" t="s">
        <v>449</v>
      </c>
      <c r="F148" s="26" t="s">
        <v>26</v>
      </c>
      <c r="G148" s="27" t="str">
        <f t="shared" si="10"/>
        <v>34262219710606****</v>
      </c>
      <c r="H148" s="29" t="s">
        <v>450</v>
      </c>
      <c r="I148" s="28" t="s">
        <v>26</v>
      </c>
      <c r="J148" s="32" t="str">
        <f t="shared" si="11"/>
        <v>1321632****</v>
      </c>
      <c r="K148" s="36">
        <v>514.71</v>
      </c>
      <c r="L148" s="36">
        <v>512.04</v>
      </c>
      <c r="M148" s="36">
        <v>0</v>
      </c>
      <c r="N148" s="36">
        <v>170</v>
      </c>
      <c r="O148" s="43"/>
      <c r="P148" s="43"/>
      <c r="Q148" s="43">
        <v>46</v>
      </c>
      <c r="R148" s="51">
        <f t="shared" si="12"/>
        <v>466.04</v>
      </c>
      <c r="S148" s="52">
        <f t="shared" si="13"/>
        <v>124</v>
      </c>
      <c r="T148" s="51">
        <v>103</v>
      </c>
      <c r="U148" s="59"/>
      <c r="V148" s="60">
        <f t="shared" si="9"/>
        <v>103</v>
      </c>
      <c r="W148" s="61"/>
    </row>
    <row r="149" ht="24.95" customHeight="true" spans="1:23">
      <c r="A149" s="13">
        <v>146</v>
      </c>
      <c r="B149" s="21" t="s">
        <v>451</v>
      </c>
      <c r="C149" s="15" t="s">
        <v>23</v>
      </c>
      <c r="D149" s="15" t="s">
        <v>198</v>
      </c>
      <c r="E149" s="29" t="s">
        <v>452</v>
      </c>
      <c r="F149" s="26" t="s">
        <v>26</v>
      </c>
      <c r="G149" s="27" t="str">
        <f t="shared" si="10"/>
        <v>34262219650828****</v>
      </c>
      <c r="H149" s="29" t="s">
        <v>453</v>
      </c>
      <c r="I149" s="28" t="s">
        <v>26</v>
      </c>
      <c r="J149" s="32" t="str">
        <f t="shared" si="11"/>
        <v>1395732****</v>
      </c>
      <c r="K149" s="36">
        <v>504.43</v>
      </c>
      <c r="L149" s="36">
        <v>504.43</v>
      </c>
      <c r="M149" s="36">
        <v>0</v>
      </c>
      <c r="N149" s="36">
        <v>140</v>
      </c>
      <c r="O149" s="43"/>
      <c r="P149" s="43"/>
      <c r="Q149" s="43">
        <v>38</v>
      </c>
      <c r="R149" s="51">
        <f t="shared" si="12"/>
        <v>466.43</v>
      </c>
      <c r="S149" s="52">
        <f t="shared" si="13"/>
        <v>102</v>
      </c>
      <c r="T149" s="51">
        <v>103</v>
      </c>
      <c r="U149" s="59"/>
      <c r="V149" s="60">
        <f t="shared" si="9"/>
        <v>103</v>
      </c>
      <c r="W149" s="61"/>
    </row>
    <row r="150" ht="24.95" customHeight="true" spans="1:23">
      <c r="A150" s="13">
        <v>147</v>
      </c>
      <c r="B150" s="21" t="s">
        <v>454</v>
      </c>
      <c r="C150" s="15" t="s">
        <v>23</v>
      </c>
      <c r="D150" s="15" t="s">
        <v>198</v>
      </c>
      <c r="E150" s="29" t="s">
        <v>455</v>
      </c>
      <c r="F150" s="26" t="s">
        <v>26</v>
      </c>
      <c r="G150" s="27" t="str">
        <f t="shared" si="10"/>
        <v>33040219670316****</v>
      </c>
      <c r="H150" s="29" t="s">
        <v>456</v>
      </c>
      <c r="I150" s="28" t="s">
        <v>26</v>
      </c>
      <c r="J150" s="32" t="str">
        <f t="shared" si="11"/>
        <v>1395738****</v>
      </c>
      <c r="K150" s="36">
        <v>773.21</v>
      </c>
      <c r="L150" s="36">
        <v>579</v>
      </c>
      <c r="M150" s="36">
        <v>0</v>
      </c>
      <c r="N150" s="36">
        <v>0</v>
      </c>
      <c r="O150" s="43"/>
      <c r="P150" s="43"/>
      <c r="Q150" s="43"/>
      <c r="R150" s="51">
        <f t="shared" si="12"/>
        <v>579</v>
      </c>
      <c r="S150" s="52">
        <f t="shared" si="13"/>
        <v>0</v>
      </c>
      <c r="T150" s="51">
        <v>127</v>
      </c>
      <c r="U150" s="59"/>
      <c r="V150" s="60">
        <f t="shared" si="9"/>
        <v>127</v>
      </c>
      <c r="W150" s="61"/>
    </row>
    <row r="151" ht="24.95" customHeight="true" spans="1:23">
      <c r="A151" s="13">
        <v>148</v>
      </c>
      <c r="B151" s="21" t="s">
        <v>457</v>
      </c>
      <c r="C151" s="15" t="s">
        <v>23</v>
      </c>
      <c r="D151" s="15" t="s">
        <v>198</v>
      </c>
      <c r="E151" s="29" t="s">
        <v>458</v>
      </c>
      <c r="F151" s="26" t="s">
        <v>26</v>
      </c>
      <c r="G151" s="27" t="str">
        <f t="shared" si="10"/>
        <v>32038219841218****</v>
      </c>
      <c r="H151" s="29" t="s">
        <v>459</v>
      </c>
      <c r="I151" s="28" t="s">
        <v>26</v>
      </c>
      <c r="J151" s="32" t="str">
        <f t="shared" si="11"/>
        <v>1599036****</v>
      </c>
      <c r="K151" s="36">
        <v>663.65</v>
      </c>
      <c r="L151" s="36">
        <v>653.65</v>
      </c>
      <c r="M151" s="36">
        <v>0</v>
      </c>
      <c r="N151" s="36">
        <v>0</v>
      </c>
      <c r="O151" s="43"/>
      <c r="P151" s="43"/>
      <c r="Q151" s="43"/>
      <c r="R151" s="51">
        <f t="shared" si="12"/>
        <v>653.65</v>
      </c>
      <c r="S151" s="52">
        <f t="shared" si="13"/>
        <v>0</v>
      </c>
      <c r="T151" s="51">
        <v>144</v>
      </c>
      <c r="U151" s="59"/>
      <c r="V151" s="60">
        <f t="shared" si="9"/>
        <v>144</v>
      </c>
      <c r="W151" s="61"/>
    </row>
    <row r="152" ht="24.95" customHeight="true" spans="1:23">
      <c r="A152" s="13">
        <v>149</v>
      </c>
      <c r="B152" s="21" t="s">
        <v>460</v>
      </c>
      <c r="C152" s="15" t="s">
        <v>23</v>
      </c>
      <c r="D152" s="15" t="s">
        <v>198</v>
      </c>
      <c r="E152" s="29" t="s">
        <v>461</v>
      </c>
      <c r="F152" s="26" t="s">
        <v>26</v>
      </c>
      <c r="G152" s="27" t="str">
        <f t="shared" si="10"/>
        <v>33041119670117****</v>
      </c>
      <c r="H152" s="29" t="s">
        <v>462</v>
      </c>
      <c r="I152" s="28" t="s">
        <v>26</v>
      </c>
      <c r="J152" s="32" t="str">
        <f t="shared" si="11"/>
        <v>1395733****</v>
      </c>
      <c r="K152" s="36">
        <v>708.1</v>
      </c>
      <c r="L152" s="36">
        <v>691.11</v>
      </c>
      <c r="M152" s="36">
        <v>0</v>
      </c>
      <c r="N152" s="36">
        <v>0</v>
      </c>
      <c r="O152" s="43"/>
      <c r="P152" s="43"/>
      <c r="Q152" s="43"/>
      <c r="R152" s="51">
        <f t="shared" si="12"/>
        <v>691.11</v>
      </c>
      <c r="S152" s="52">
        <f t="shared" si="13"/>
        <v>0</v>
      </c>
      <c r="T152" s="51">
        <v>152</v>
      </c>
      <c r="U152" s="59"/>
      <c r="V152" s="60">
        <f t="shared" si="9"/>
        <v>152</v>
      </c>
      <c r="W152" s="61"/>
    </row>
    <row r="153" ht="24.95" customHeight="true" spans="1:23">
      <c r="A153" s="13">
        <v>150</v>
      </c>
      <c r="B153" s="21" t="s">
        <v>463</v>
      </c>
      <c r="C153" s="15" t="s">
        <v>23</v>
      </c>
      <c r="D153" s="15" t="s">
        <v>198</v>
      </c>
      <c r="E153" s="29" t="s">
        <v>464</v>
      </c>
      <c r="F153" s="26" t="s">
        <v>26</v>
      </c>
      <c r="G153" s="27" t="str">
        <f t="shared" si="10"/>
        <v>33041119681123****</v>
      </c>
      <c r="H153" s="29" t="s">
        <v>465</v>
      </c>
      <c r="I153" s="28" t="s">
        <v>26</v>
      </c>
      <c r="J153" s="32" t="str">
        <f t="shared" si="11"/>
        <v>1317558****</v>
      </c>
      <c r="K153" s="36">
        <v>829.83</v>
      </c>
      <c r="L153" s="36">
        <v>815</v>
      </c>
      <c r="M153" s="36">
        <v>0</v>
      </c>
      <c r="N153" s="36">
        <v>0</v>
      </c>
      <c r="O153" s="43"/>
      <c r="P153" s="43"/>
      <c r="Q153" s="43"/>
      <c r="R153" s="51">
        <f t="shared" si="12"/>
        <v>815</v>
      </c>
      <c r="S153" s="52">
        <f t="shared" si="13"/>
        <v>0</v>
      </c>
      <c r="T153" s="51">
        <v>179</v>
      </c>
      <c r="U153" s="59"/>
      <c r="V153" s="60">
        <f t="shared" si="9"/>
        <v>179</v>
      </c>
      <c r="W153" s="61"/>
    </row>
    <row r="154" ht="24.95" customHeight="true" spans="1:23">
      <c r="A154" s="13">
        <v>151</v>
      </c>
      <c r="B154" s="20" t="s">
        <v>466</v>
      </c>
      <c r="C154" s="20" t="s">
        <v>23</v>
      </c>
      <c r="D154" s="20" t="s">
        <v>467</v>
      </c>
      <c r="E154" s="67" t="s">
        <v>468</v>
      </c>
      <c r="F154" s="26" t="s">
        <v>26</v>
      </c>
      <c r="G154" s="27" t="str">
        <f t="shared" si="10"/>
        <v>33041119730407****</v>
      </c>
      <c r="H154" s="67" t="s">
        <v>469</v>
      </c>
      <c r="I154" s="28" t="s">
        <v>26</v>
      </c>
      <c r="J154" s="32" t="str">
        <f t="shared" si="11"/>
        <v>1885734****</v>
      </c>
      <c r="K154" s="46">
        <v>6416.1</v>
      </c>
      <c r="L154" s="72">
        <v>5030.78</v>
      </c>
      <c r="M154" s="72">
        <v>63.2</v>
      </c>
      <c r="N154" s="72">
        <v>2154.63</v>
      </c>
      <c r="O154" s="72">
        <v>2250</v>
      </c>
      <c r="P154" s="72">
        <v>42</v>
      </c>
      <c r="Q154" s="72">
        <v>576</v>
      </c>
      <c r="R154" s="51">
        <f t="shared" si="12"/>
        <v>2162.78</v>
      </c>
      <c r="S154" s="52">
        <f t="shared" si="13"/>
        <v>1578.63</v>
      </c>
      <c r="T154" s="51">
        <v>476</v>
      </c>
      <c r="U154" s="59">
        <v>295</v>
      </c>
      <c r="V154" s="60">
        <f t="shared" si="9"/>
        <v>181</v>
      </c>
      <c r="W154" s="77" t="s">
        <v>470</v>
      </c>
    </row>
    <row r="155" ht="24.95" customHeight="true" spans="1:23">
      <c r="A155" s="13">
        <v>152</v>
      </c>
      <c r="B155" s="20" t="s">
        <v>471</v>
      </c>
      <c r="C155" s="20" t="s">
        <v>23</v>
      </c>
      <c r="D155" s="20" t="s">
        <v>467</v>
      </c>
      <c r="E155" s="68" t="s">
        <v>472</v>
      </c>
      <c r="F155" s="26" t="s">
        <v>26</v>
      </c>
      <c r="G155" s="27" t="str">
        <f t="shared" si="10"/>
        <v>34260119720505****</v>
      </c>
      <c r="H155" s="68" t="s">
        <v>473</v>
      </c>
      <c r="I155" s="28" t="s">
        <v>26</v>
      </c>
      <c r="J155" s="32" t="str">
        <f t="shared" si="11"/>
        <v>1364197****</v>
      </c>
      <c r="K155" s="73">
        <v>1914.31</v>
      </c>
      <c r="L155" s="73">
        <v>1585.7</v>
      </c>
      <c r="M155" s="73"/>
      <c r="N155" s="73">
        <v>1580</v>
      </c>
      <c r="O155" s="74"/>
      <c r="P155" s="74"/>
      <c r="Q155" s="74">
        <v>424</v>
      </c>
      <c r="R155" s="51">
        <f t="shared" si="12"/>
        <v>1161.7</v>
      </c>
      <c r="S155" s="52">
        <f t="shared" si="13"/>
        <v>1156</v>
      </c>
      <c r="T155" s="51">
        <v>255</v>
      </c>
      <c r="U155" s="59">
        <v>216</v>
      </c>
      <c r="V155" s="60">
        <f t="shared" si="9"/>
        <v>39</v>
      </c>
      <c r="W155" s="62" t="s">
        <v>474</v>
      </c>
    </row>
    <row r="156" ht="24.95" customHeight="true" spans="1:23">
      <c r="A156" s="13">
        <v>153</v>
      </c>
      <c r="B156" s="15" t="s">
        <v>475</v>
      </c>
      <c r="C156" s="15" t="s">
        <v>23</v>
      </c>
      <c r="D156" s="15" t="s">
        <v>467</v>
      </c>
      <c r="E156" s="18" t="s">
        <v>476</v>
      </c>
      <c r="F156" s="26" t="s">
        <v>26</v>
      </c>
      <c r="G156" s="27" t="str">
        <f t="shared" si="10"/>
        <v>34260119881206****</v>
      </c>
      <c r="H156" s="29" t="s">
        <v>477</v>
      </c>
      <c r="I156" s="28" t="s">
        <v>26</v>
      </c>
      <c r="J156" s="32" t="str">
        <f t="shared" si="11"/>
        <v>1776443****</v>
      </c>
      <c r="K156" s="33">
        <v>1393.25</v>
      </c>
      <c r="L156" s="33">
        <v>1221.11</v>
      </c>
      <c r="M156" s="33"/>
      <c r="N156" s="33">
        <v>1221.11</v>
      </c>
      <c r="O156" s="43"/>
      <c r="P156" s="43"/>
      <c r="Q156" s="43">
        <v>326</v>
      </c>
      <c r="R156" s="51">
        <f t="shared" si="12"/>
        <v>895.11</v>
      </c>
      <c r="S156" s="52">
        <f t="shared" si="13"/>
        <v>895.11</v>
      </c>
      <c r="T156" s="51">
        <v>197</v>
      </c>
      <c r="U156" s="59">
        <v>167</v>
      </c>
      <c r="V156" s="60">
        <f t="shared" ref="V156:V162" si="14">T156-U156</f>
        <v>30</v>
      </c>
      <c r="W156" s="14"/>
    </row>
    <row r="157" ht="24.95" customHeight="true" spans="1:23">
      <c r="A157" s="13">
        <v>154</v>
      </c>
      <c r="B157" s="15" t="s">
        <v>478</v>
      </c>
      <c r="C157" s="15" t="s">
        <v>23</v>
      </c>
      <c r="D157" s="15" t="s">
        <v>467</v>
      </c>
      <c r="E157" s="28" t="s">
        <v>479</v>
      </c>
      <c r="F157" s="26" t="s">
        <v>26</v>
      </c>
      <c r="G157" s="27" t="str">
        <f t="shared" si="10"/>
        <v>34242319710701****</v>
      </c>
      <c r="H157" s="28" t="s">
        <v>480</v>
      </c>
      <c r="I157" s="28" t="s">
        <v>26</v>
      </c>
      <c r="J157" s="32" t="str">
        <f t="shared" si="11"/>
        <v>1386251****</v>
      </c>
      <c r="K157" s="33">
        <v>1211.03</v>
      </c>
      <c r="L157" s="33">
        <v>1206.55</v>
      </c>
      <c r="M157" s="33"/>
      <c r="N157" s="33">
        <v>1206.55</v>
      </c>
      <c r="O157" s="43"/>
      <c r="P157" s="43"/>
      <c r="Q157" s="43">
        <v>324</v>
      </c>
      <c r="R157" s="51">
        <f t="shared" si="12"/>
        <v>882.55</v>
      </c>
      <c r="S157" s="52">
        <f t="shared" si="13"/>
        <v>882.55</v>
      </c>
      <c r="T157" s="51">
        <v>194</v>
      </c>
      <c r="U157" s="59">
        <v>165</v>
      </c>
      <c r="V157" s="60">
        <f t="shared" si="14"/>
        <v>29</v>
      </c>
      <c r="W157" s="14"/>
    </row>
    <row r="158" ht="24.95" customHeight="true" spans="1:23">
      <c r="A158" s="13">
        <v>155</v>
      </c>
      <c r="B158" s="15" t="s">
        <v>481</v>
      </c>
      <c r="C158" s="15" t="s">
        <v>23</v>
      </c>
      <c r="D158" s="15" t="s">
        <v>467</v>
      </c>
      <c r="E158" s="28" t="s">
        <v>482</v>
      </c>
      <c r="F158" s="26" t="s">
        <v>26</v>
      </c>
      <c r="G158" s="27" t="str">
        <f t="shared" si="10"/>
        <v>34262219780223****</v>
      </c>
      <c r="H158" s="28" t="s">
        <v>483</v>
      </c>
      <c r="I158" s="28" t="s">
        <v>26</v>
      </c>
      <c r="J158" s="32" t="str">
        <f t="shared" si="11"/>
        <v>1381271****</v>
      </c>
      <c r="K158" s="33">
        <v>832.72</v>
      </c>
      <c r="L158" s="33">
        <v>819.32</v>
      </c>
      <c r="M158" s="33">
        <v>100</v>
      </c>
      <c r="N158" s="33">
        <v>716</v>
      </c>
      <c r="O158" s="43"/>
      <c r="P158" s="43">
        <v>66</v>
      </c>
      <c r="Q158" s="43">
        <v>192</v>
      </c>
      <c r="R158" s="51">
        <f t="shared" si="12"/>
        <v>561.32</v>
      </c>
      <c r="S158" s="52">
        <f t="shared" si="13"/>
        <v>524</v>
      </c>
      <c r="T158" s="51">
        <v>123</v>
      </c>
      <c r="U158" s="59">
        <v>98</v>
      </c>
      <c r="V158" s="60">
        <f t="shared" si="14"/>
        <v>25</v>
      </c>
      <c r="W158" s="28"/>
    </row>
    <row r="159" ht="24.95" customHeight="true" spans="1:23">
      <c r="A159" s="13">
        <v>156</v>
      </c>
      <c r="B159" s="15" t="s">
        <v>484</v>
      </c>
      <c r="C159" s="15" t="s">
        <v>23</v>
      </c>
      <c r="D159" s="15" t="s">
        <v>467</v>
      </c>
      <c r="E159" s="28" t="s">
        <v>485</v>
      </c>
      <c r="F159" s="26" t="s">
        <v>26</v>
      </c>
      <c r="G159" s="27" t="str">
        <f t="shared" si="10"/>
        <v>34260119730109****</v>
      </c>
      <c r="H159" s="28" t="s">
        <v>486</v>
      </c>
      <c r="I159" s="28" t="s">
        <v>26</v>
      </c>
      <c r="J159" s="32" t="str">
        <f t="shared" si="11"/>
        <v>1381272****</v>
      </c>
      <c r="K159" s="33">
        <v>484.08</v>
      </c>
      <c r="L159" s="33">
        <v>478.1</v>
      </c>
      <c r="M159" s="33"/>
      <c r="N159" s="33">
        <v>478.1</v>
      </c>
      <c r="O159" s="75"/>
      <c r="P159" s="75"/>
      <c r="Q159" s="75"/>
      <c r="R159" s="51">
        <f t="shared" si="12"/>
        <v>478.1</v>
      </c>
      <c r="S159" s="52">
        <f t="shared" si="13"/>
        <v>478.1</v>
      </c>
      <c r="T159" s="51">
        <v>105</v>
      </c>
      <c r="U159" s="59">
        <v>89</v>
      </c>
      <c r="V159" s="60">
        <f t="shared" si="14"/>
        <v>16</v>
      </c>
      <c r="W159" s="78"/>
    </row>
    <row r="160" ht="24.95" customHeight="true" spans="1:23">
      <c r="A160" s="13">
        <v>157</v>
      </c>
      <c r="B160" s="15" t="s">
        <v>487</v>
      </c>
      <c r="C160" s="15" t="s">
        <v>23</v>
      </c>
      <c r="D160" s="15" t="s">
        <v>467</v>
      </c>
      <c r="E160" s="18" t="s">
        <v>488</v>
      </c>
      <c r="F160" s="26" t="s">
        <v>26</v>
      </c>
      <c r="G160" s="27" t="str">
        <f t="shared" si="10"/>
        <v>34260119740523****</v>
      </c>
      <c r="H160" s="29" t="s">
        <v>489</v>
      </c>
      <c r="I160" s="28" t="s">
        <v>26</v>
      </c>
      <c r="J160" s="32" t="str">
        <f t="shared" si="11"/>
        <v>1538512****</v>
      </c>
      <c r="K160" s="33">
        <v>490.04</v>
      </c>
      <c r="L160" s="33">
        <v>466</v>
      </c>
      <c r="M160" s="33"/>
      <c r="N160" s="33">
        <v>466</v>
      </c>
      <c r="O160" s="43"/>
      <c r="P160" s="43"/>
      <c r="Q160" s="43"/>
      <c r="R160" s="51">
        <f t="shared" si="12"/>
        <v>466</v>
      </c>
      <c r="S160" s="52">
        <f t="shared" si="13"/>
        <v>466</v>
      </c>
      <c r="T160" s="51">
        <v>102</v>
      </c>
      <c r="U160" s="59">
        <v>87</v>
      </c>
      <c r="V160" s="60">
        <f t="shared" si="14"/>
        <v>15</v>
      </c>
      <c r="W160" s="14"/>
    </row>
    <row r="161" ht="24.95" customHeight="true" spans="1:23">
      <c r="A161" s="13">
        <v>158</v>
      </c>
      <c r="B161" s="15" t="s">
        <v>490</v>
      </c>
      <c r="C161" s="15" t="s">
        <v>23</v>
      </c>
      <c r="D161" s="15" t="s">
        <v>467</v>
      </c>
      <c r="E161" s="18" t="s">
        <v>491</v>
      </c>
      <c r="F161" s="26" t="s">
        <v>26</v>
      </c>
      <c r="G161" s="27" t="str">
        <f t="shared" si="10"/>
        <v>34262219880304****</v>
      </c>
      <c r="H161" s="18" t="s">
        <v>492</v>
      </c>
      <c r="I161" s="28" t="s">
        <v>26</v>
      </c>
      <c r="J161" s="32" t="str">
        <f t="shared" si="11"/>
        <v>1505148****</v>
      </c>
      <c r="K161" s="33">
        <v>445.3</v>
      </c>
      <c r="L161" s="33">
        <v>441.1</v>
      </c>
      <c r="M161" s="33"/>
      <c r="N161" s="33">
        <v>441.1</v>
      </c>
      <c r="O161" s="43"/>
      <c r="P161" s="43"/>
      <c r="Q161" s="43"/>
      <c r="R161" s="51">
        <f t="shared" si="12"/>
        <v>441.1</v>
      </c>
      <c r="S161" s="52">
        <f t="shared" si="13"/>
        <v>441.1</v>
      </c>
      <c r="T161" s="51">
        <v>97</v>
      </c>
      <c r="U161" s="59">
        <v>82</v>
      </c>
      <c r="V161" s="60">
        <f t="shared" si="14"/>
        <v>15</v>
      </c>
      <c r="W161" s="14"/>
    </row>
    <row r="162" ht="24.95" customHeight="true" spans="1:23">
      <c r="A162" s="13">
        <v>159</v>
      </c>
      <c r="B162" s="15" t="s">
        <v>493</v>
      </c>
      <c r="C162" s="15" t="s">
        <v>23</v>
      </c>
      <c r="D162" s="15" t="s">
        <v>467</v>
      </c>
      <c r="E162" s="28" t="s">
        <v>494</v>
      </c>
      <c r="F162" s="26" t="s">
        <v>26</v>
      </c>
      <c r="G162" s="27" t="str">
        <f t="shared" si="10"/>
        <v>34260119660309****</v>
      </c>
      <c r="H162" s="28" t="s">
        <v>495</v>
      </c>
      <c r="I162" s="28" t="s">
        <v>26</v>
      </c>
      <c r="J162" s="32" t="str">
        <f t="shared" si="11"/>
        <v>1377109****</v>
      </c>
      <c r="K162" s="33">
        <v>425.24</v>
      </c>
      <c r="L162" s="33">
        <v>425.24</v>
      </c>
      <c r="M162" s="33"/>
      <c r="N162" s="33">
        <v>425.24</v>
      </c>
      <c r="O162" s="43"/>
      <c r="P162" s="43"/>
      <c r="Q162" s="43"/>
      <c r="R162" s="51">
        <f t="shared" si="12"/>
        <v>425.24</v>
      </c>
      <c r="S162" s="52">
        <f t="shared" si="13"/>
        <v>425.24</v>
      </c>
      <c r="T162" s="51">
        <v>94</v>
      </c>
      <c r="U162" s="59">
        <v>79</v>
      </c>
      <c r="V162" s="60">
        <f t="shared" si="14"/>
        <v>15</v>
      </c>
      <c r="W162" s="14"/>
    </row>
    <row r="163" ht="24.95" customHeight="true" spans="1:23">
      <c r="A163" s="13">
        <v>160</v>
      </c>
      <c r="B163" s="15" t="s">
        <v>496</v>
      </c>
      <c r="C163" s="15" t="s">
        <v>23</v>
      </c>
      <c r="D163" s="15" t="s">
        <v>467</v>
      </c>
      <c r="E163" s="69" t="s">
        <v>497</v>
      </c>
      <c r="F163" s="26" t="s">
        <v>26</v>
      </c>
      <c r="G163" s="27" t="str">
        <f t="shared" si="10"/>
        <v>34260119721112****</v>
      </c>
      <c r="H163" s="69" t="s">
        <v>498</v>
      </c>
      <c r="I163" s="28" t="s">
        <v>26</v>
      </c>
      <c r="J163" s="32" t="str">
        <f t="shared" si="11"/>
        <v>1511565****</v>
      </c>
      <c r="K163" s="33">
        <v>321.64</v>
      </c>
      <c r="L163" s="33">
        <v>321.64</v>
      </c>
      <c r="M163" s="33"/>
      <c r="N163" s="33">
        <v>321.64</v>
      </c>
      <c r="O163" s="43"/>
      <c r="P163" s="43"/>
      <c r="Q163" s="43"/>
      <c r="R163" s="51">
        <f t="shared" si="12"/>
        <v>321.64</v>
      </c>
      <c r="S163" s="52">
        <f t="shared" si="13"/>
        <v>321.64</v>
      </c>
      <c r="T163" s="51">
        <v>71</v>
      </c>
      <c r="U163" s="59">
        <v>71</v>
      </c>
      <c r="V163" s="60"/>
      <c r="W163" s="14"/>
    </row>
    <row r="164" ht="24.95" customHeight="true" spans="1:23">
      <c r="A164" s="13">
        <v>161</v>
      </c>
      <c r="B164" s="15" t="s">
        <v>499</v>
      </c>
      <c r="C164" s="15" t="s">
        <v>23</v>
      </c>
      <c r="D164" s="15" t="s">
        <v>467</v>
      </c>
      <c r="E164" s="18" t="s">
        <v>500</v>
      </c>
      <c r="F164" s="26" t="s">
        <v>26</v>
      </c>
      <c r="G164" s="27" t="str">
        <f t="shared" si="10"/>
        <v>34262219720706****</v>
      </c>
      <c r="H164" s="18" t="s">
        <v>501</v>
      </c>
      <c r="I164" s="28" t="s">
        <v>26</v>
      </c>
      <c r="J164" s="32" t="str">
        <f t="shared" si="11"/>
        <v>1377615****</v>
      </c>
      <c r="K164" s="33">
        <v>544.95</v>
      </c>
      <c r="L164" s="33">
        <v>540.95</v>
      </c>
      <c r="M164" s="33"/>
      <c r="N164" s="33">
        <v>500.95</v>
      </c>
      <c r="O164" s="43"/>
      <c r="P164" s="43"/>
      <c r="Q164" s="43">
        <v>134</v>
      </c>
      <c r="R164" s="51">
        <f t="shared" si="12"/>
        <v>406.95</v>
      </c>
      <c r="S164" s="52">
        <f t="shared" si="13"/>
        <v>366.95</v>
      </c>
      <c r="T164" s="51">
        <v>90</v>
      </c>
      <c r="U164" s="59">
        <v>69</v>
      </c>
      <c r="V164" s="60">
        <f>T164-U164</f>
        <v>21</v>
      </c>
      <c r="W164" s="14"/>
    </row>
    <row r="165" ht="24.95" customHeight="true" spans="1:23">
      <c r="A165" s="13">
        <v>162</v>
      </c>
      <c r="B165" s="15" t="s">
        <v>502</v>
      </c>
      <c r="C165" s="15" t="s">
        <v>23</v>
      </c>
      <c r="D165" s="15" t="s">
        <v>467</v>
      </c>
      <c r="E165" s="28" t="s">
        <v>503</v>
      </c>
      <c r="F165" s="26" t="s">
        <v>26</v>
      </c>
      <c r="G165" s="27" t="str">
        <f t="shared" si="10"/>
        <v>34260119700819****</v>
      </c>
      <c r="H165" s="28" t="s">
        <v>504</v>
      </c>
      <c r="I165" s="28" t="s">
        <v>26</v>
      </c>
      <c r="J165" s="32" t="str">
        <f t="shared" si="11"/>
        <v>1505640****</v>
      </c>
      <c r="K165" s="33">
        <v>599.25</v>
      </c>
      <c r="L165" s="33">
        <v>599.25</v>
      </c>
      <c r="M165" s="33"/>
      <c r="N165" s="33">
        <v>474.66</v>
      </c>
      <c r="O165" s="43"/>
      <c r="P165" s="43"/>
      <c r="Q165" s="43">
        <v>128</v>
      </c>
      <c r="R165" s="51">
        <f t="shared" si="12"/>
        <v>471.25</v>
      </c>
      <c r="S165" s="52">
        <f t="shared" si="13"/>
        <v>346.66</v>
      </c>
      <c r="T165" s="51">
        <v>104</v>
      </c>
      <c r="U165" s="59">
        <v>65</v>
      </c>
      <c r="V165" s="60">
        <f>T165-U165</f>
        <v>39</v>
      </c>
      <c r="W165" s="14"/>
    </row>
    <row r="166" ht="24.95" customHeight="true" spans="1:23">
      <c r="A166" s="13">
        <v>163</v>
      </c>
      <c r="B166" s="15" t="s">
        <v>505</v>
      </c>
      <c r="C166" s="15" t="s">
        <v>23</v>
      </c>
      <c r="D166" s="15" t="s">
        <v>467</v>
      </c>
      <c r="E166" s="28" t="s">
        <v>506</v>
      </c>
      <c r="F166" s="26" t="s">
        <v>26</v>
      </c>
      <c r="G166" s="27" t="str">
        <f t="shared" si="10"/>
        <v>34260119651104****</v>
      </c>
      <c r="H166" s="28" t="s">
        <v>507</v>
      </c>
      <c r="I166" s="28" t="s">
        <v>26</v>
      </c>
      <c r="J166" s="32" t="str">
        <f t="shared" si="11"/>
        <v>1358553****</v>
      </c>
      <c r="K166" s="33">
        <v>309.189</v>
      </c>
      <c r="L166" s="33">
        <v>290</v>
      </c>
      <c r="M166" s="33"/>
      <c r="N166" s="33">
        <v>290</v>
      </c>
      <c r="O166" s="43"/>
      <c r="P166" s="43"/>
      <c r="Q166" s="43"/>
      <c r="R166" s="51">
        <f t="shared" si="12"/>
        <v>290</v>
      </c>
      <c r="S166" s="52">
        <f t="shared" si="13"/>
        <v>290</v>
      </c>
      <c r="T166" s="51">
        <v>64</v>
      </c>
      <c r="U166" s="59">
        <v>64</v>
      </c>
      <c r="V166" s="60"/>
      <c r="W166" s="14"/>
    </row>
    <row r="167" ht="24.95" customHeight="true" spans="1:23">
      <c r="A167" s="13">
        <v>164</v>
      </c>
      <c r="B167" s="15" t="s">
        <v>508</v>
      </c>
      <c r="C167" s="15" t="s">
        <v>23</v>
      </c>
      <c r="D167" s="15" t="s">
        <v>467</v>
      </c>
      <c r="E167" s="28" t="s">
        <v>509</v>
      </c>
      <c r="F167" s="26" t="s">
        <v>26</v>
      </c>
      <c r="G167" s="27" t="str">
        <f t="shared" si="10"/>
        <v>41302619640506****</v>
      </c>
      <c r="H167" s="28" t="s">
        <v>510</v>
      </c>
      <c r="I167" s="28" t="s">
        <v>26</v>
      </c>
      <c r="J167" s="32" t="str">
        <f t="shared" si="11"/>
        <v>1559529****</v>
      </c>
      <c r="K167" s="33">
        <v>271.32</v>
      </c>
      <c r="L167" s="33">
        <v>254.9</v>
      </c>
      <c r="M167" s="33"/>
      <c r="N167" s="33">
        <v>254.9</v>
      </c>
      <c r="O167" s="33"/>
      <c r="P167" s="33"/>
      <c r="Q167" s="33"/>
      <c r="R167" s="51">
        <f t="shared" si="12"/>
        <v>254.9</v>
      </c>
      <c r="S167" s="52">
        <f t="shared" si="13"/>
        <v>254.9</v>
      </c>
      <c r="T167" s="51">
        <v>56</v>
      </c>
      <c r="U167" s="59">
        <v>56</v>
      </c>
      <c r="V167" s="60"/>
      <c r="W167" s="14"/>
    </row>
    <row r="168" ht="24.95" customHeight="true" spans="1:23">
      <c r="A168" s="13">
        <v>165</v>
      </c>
      <c r="B168" s="15" t="s">
        <v>511</v>
      </c>
      <c r="C168" s="15" t="s">
        <v>23</v>
      </c>
      <c r="D168" s="15" t="s">
        <v>467</v>
      </c>
      <c r="E168" s="28" t="s">
        <v>512</v>
      </c>
      <c r="F168" s="26" t="s">
        <v>26</v>
      </c>
      <c r="G168" s="27" t="str">
        <f t="shared" si="10"/>
        <v>34242619620417****</v>
      </c>
      <c r="H168" s="28" t="s">
        <v>513</v>
      </c>
      <c r="I168" s="28" t="s">
        <v>26</v>
      </c>
      <c r="J168" s="32" t="str">
        <f t="shared" si="11"/>
        <v>1357531****</v>
      </c>
      <c r="K168" s="33">
        <v>358.947</v>
      </c>
      <c r="L168" s="33">
        <v>347</v>
      </c>
      <c r="M168" s="33"/>
      <c r="N168" s="33">
        <v>300</v>
      </c>
      <c r="O168" s="43"/>
      <c r="P168" s="43"/>
      <c r="Q168" s="43"/>
      <c r="R168" s="51">
        <f t="shared" si="12"/>
        <v>347</v>
      </c>
      <c r="S168" s="52">
        <f t="shared" si="13"/>
        <v>300</v>
      </c>
      <c r="T168" s="51">
        <v>76</v>
      </c>
      <c r="U168" s="59">
        <v>56</v>
      </c>
      <c r="V168" s="60">
        <f>T168-U168</f>
        <v>20</v>
      </c>
      <c r="W168" s="14"/>
    </row>
    <row r="169" ht="24.95" customHeight="true" spans="1:23">
      <c r="A169" s="13">
        <v>166</v>
      </c>
      <c r="B169" s="15" t="s">
        <v>514</v>
      </c>
      <c r="C169" s="15" t="s">
        <v>23</v>
      </c>
      <c r="D169" s="15" t="s">
        <v>467</v>
      </c>
      <c r="E169" s="69" t="s">
        <v>515</v>
      </c>
      <c r="F169" s="26" t="s">
        <v>26</v>
      </c>
      <c r="G169" s="27" t="str">
        <f t="shared" si="10"/>
        <v>34260119710429****</v>
      </c>
      <c r="H169" s="69" t="s">
        <v>516</v>
      </c>
      <c r="I169" s="28" t="s">
        <v>26</v>
      </c>
      <c r="J169" s="32" t="str">
        <f t="shared" si="11"/>
        <v>1525262****</v>
      </c>
      <c r="K169" s="33">
        <v>263</v>
      </c>
      <c r="L169" s="33">
        <v>240</v>
      </c>
      <c r="M169" s="33"/>
      <c r="N169" s="33">
        <v>240</v>
      </c>
      <c r="O169" s="43"/>
      <c r="P169" s="43"/>
      <c r="Q169" s="43"/>
      <c r="R169" s="51">
        <f t="shared" si="12"/>
        <v>240</v>
      </c>
      <c r="S169" s="52">
        <f t="shared" si="13"/>
        <v>240</v>
      </c>
      <c r="T169" s="51">
        <v>53</v>
      </c>
      <c r="U169" s="59">
        <v>53</v>
      </c>
      <c r="V169" s="60"/>
      <c r="W169" s="14"/>
    </row>
    <row r="170" ht="24.95" customHeight="true" spans="1:23">
      <c r="A170" s="13">
        <v>167</v>
      </c>
      <c r="B170" s="15" t="s">
        <v>517</v>
      </c>
      <c r="C170" s="15" t="s">
        <v>23</v>
      </c>
      <c r="D170" s="15" t="s">
        <v>467</v>
      </c>
      <c r="E170" s="28" t="s">
        <v>518</v>
      </c>
      <c r="F170" s="26" t="s">
        <v>26</v>
      </c>
      <c r="G170" s="27" t="str">
        <f t="shared" si="10"/>
        <v>34260119921112****</v>
      </c>
      <c r="H170" s="28" t="s">
        <v>519</v>
      </c>
      <c r="I170" s="28" t="s">
        <v>26</v>
      </c>
      <c r="J170" s="32" t="str">
        <f t="shared" si="11"/>
        <v>1871551****</v>
      </c>
      <c r="K170" s="33">
        <v>267.23</v>
      </c>
      <c r="L170" s="33">
        <v>220</v>
      </c>
      <c r="M170" s="33"/>
      <c r="N170" s="33">
        <v>220</v>
      </c>
      <c r="O170" s="43"/>
      <c r="P170" s="43"/>
      <c r="Q170" s="43"/>
      <c r="R170" s="51">
        <f t="shared" si="12"/>
        <v>220</v>
      </c>
      <c r="S170" s="52">
        <f t="shared" si="13"/>
        <v>220</v>
      </c>
      <c r="T170" s="51">
        <v>48</v>
      </c>
      <c r="U170" s="59">
        <v>48</v>
      </c>
      <c r="V170" s="60"/>
      <c r="W170" s="14"/>
    </row>
    <row r="171" ht="24.95" customHeight="true" spans="1:23">
      <c r="A171" s="13">
        <v>168</v>
      </c>
      <c r="B171" s="15" t="s">
        <v>520</v>
      </c>
      <c r="C171" s="15" t="s">
        <v>23</v>
      </c>
      <c r="D171" s="15" t="s">
        <v>467</v>
      </c>
      <c r="E171" s="28" t="s">
        <v>521</v>
      </c>
      <c r="F171" s="26" t="s">
        <v>26</v>
      </c>
      <c r="G171" s="27" t="str">
        <f t="shared" si="10"/>
        <v>34260119650205****</v>
      </c>
      <c r="H171" s="28" t="s">
        <v>522</v>
      </c>
      <c r="I171" s="28" t="s">
        <v>26</v>
      </c>
      <c r="J171" s="32" t="str">
        <f t="shared" si="11"/>
        <v>1826736****</v>
      </c>
      <c r="K171" s="33">
        <v>281.07</v>
      </c>
      <c r="L171" s="33">
        <v>280.57</v>
      </c>
      <c r="M171" s="33"/>
      <c r="N171" s="33">
        <v>250.57</v>
      </c>
      <c r="O171" s="75"/>
      <c r="P171" s="75"/>
      <c r="Q171" s="75"/>
      <c r="R171" s="51">
        <f t="shared" si="12"/>
        <v>280.57</v>
      </c>
      <c r="S171" s="52">
        <f t="shared" si="13"/>
        <v>250.57</v>
      </c>
      <c r="T171" s="51">
        <v>62</v>
      </c>
      <c r="U171" s="59">
        <v>62</v>
      </c>
      <c r="V171" s="60">
        <f t="shared" ref="V171:V226" si="15">T171-U171</f>
        <v>0</v>
      </c>
      <c r="W171" s="78"/>
    </row>
    <row r="172" ht="24.95" customHeight="true" spans="1:23">
      <c r="A172" s="13">
        <v>169</v>
      </c>
      <c r="B172" s="15" t="s">
        <v>523</v>
      </c>
      <c r="C172" s="15" t="s">
        <v>23</v>
      </c>
      <c r="D172" s="15" t="s">
        <v>467</v>
      </c>
      <c r="E172" s="28" t="s">
        <v>524</v>
      </c>
      <c r="F172" s="26" t="s">
        <v>26</v>
      </c>
      <c r="G172" s="27" t="str">
        <f t="shared" si="10"/>
        <v>34260119771103****</v>
      </c>
      <c r="H172" s="28" t="s">
        <v>453</v>
      </c>
      <c r="I172" s="28" t="s">
        <v>26</v>
      </c>
      <c r="J172" s="32" t="str">
        <f t="shared" si="11"/>
        <v>1395732****</v>
      </c>
      <c r="K172" s="33">
        <v>2362.46</v>
      </c>
      <c r="L172" s="33">
        <v>1957.47</v>
      </c>
      <c r="M172" s="33">
        <v>0</v>
      </c>
      <c r="N172" s="33">
        <v>330</v>
      </c>
      <c r="O172" s="43"/>
      <c r="P172" s="43"/>
      <c r="Q172" s="43">
        <v>88</v>
      </c>
      <c r="R172" s="51">
        <f t="shared" si="12"/>
        <v>1869.47</v>
      </c>
      <c r="S172" s="52">
        <f t="shared" si="13"/>
        <v>242</v>
      </c>
      <c r="T172" s="51">
        <v>411</v>
      </c>
      <c r="U172" s="59">
        <v>45</v>
      </c>
      <c r="V172" s="60">
        <f t="shared" si="15"/>
        <v>366</v>
      </c>
      <c r="W172" s="61"/>
    </row>
    <row r="173" ht="24.95" customHeight="true" spans="1:23">
      <c r="A173" s="13">
        <v>170</v>
      </c>
      <c r="B173" s="66" t="s">
        <v>525</v>
      </c>
      <c r="C173" s="15" t="s">
        <v>23</v>
      </c>
      <c r="D173" s="15" t="s">
        <v>467</v>
      </c>
      <c r="E173" s="29" t="s">
        <v>526</v>
      </c>
      <c r="F173" s="26" t="s">
        <v>26</v>
      </c>
      <c r="G173" s="27" t="str">
        <f t="shared" si="10"/>
        <v>34262219851028****</v>
      </c>
      <c r="H173" s="29" t="s">
        <v>527</v>
      </c>
      <c r="I173" s="28" t="s">
        <v>26</v>
      </c>
      <c r="J173" s="32" t="str">
        <f t="shared" si="11"/>
        <v>1813002****</v>
      </c>
      <c r="K173" s="33">
        <v>258.48</v>
      </c>
      <c r="L173" s="33">
        <v>258.48</v>
      </c>
      <c r="M173" s="33"/>
      <c r="N173" s="33">
        <v>233.48</v>
      </c>
      <c r="O173" s="76"/>
      <c r="P173" s="76"/>
      <c r="Q173" s="76"/>
      <c r="R173" s="51">
        <f t="shared" si="12"/>
        <v>258.48</v>
      </c>
      <c r="S173" s="52">
        <f t="shared" si="13"/>
        <v>233.48</v>
      </c>
      <c r="T173" s="51">
        <v>57</v>
      </c>
      <c r="U173" s="59">
        <v>57</v>
      </c>
      <c r="V173" s="60">
        <f t="shared" si="15"/>
        <v>0</v>
      </c>
      <c r="W173" s="79"/>
    </row>
    <row r="174" ht="24.95" customHeight="true" spans="1:23">
      <c r="A174" s="13">
        <v>171</v>
      </c>
      <c r="B174" s="15" t="s">
        <v>528</v>
      </c>
      <c r="C174" s="15" t="s">
        <v>23</v>
      </c>
      <c r="D174" s="15" t="s">
        <v>467</v>
      </c>
      <c r="E174" s="28" t="s">
        <v>529</v>
      </c>
      <c r="F174" s="26" t="s">
        <v>26</v>
      </c>
      <c r="G174" s="27" t="str">
        <f t="shared" si="10"/>
        <v>34242619710203****</v>
      </c>
      <c r="H174" s="28" t="s">
        <v>530</v>
      </c>
      <c r="I174" s="28" t="s">
        <v>26</v>
      </c>
      <c r="J174" s="32" t="str">
        <f t="shared" si="11"/>
        <v>1375808****</v>
      </c>
      <c r="K174" s="33">
        <v>283.95</v>
      </c>
      <c r="L174" s="33">
        <v>270</v>
      </c>
      <c r="M174" s="33"/>
      <c r="N174" s="33">
        <v>220</v>
      </c>
      <c r="O174" s="43"/>
      <c r="P174" s="43"/>
      <c r="Q174" s="43"/>
      <c r="R174" s="51">
        <f t="shared" si="12"/>
        <v>270</v>
      </c>
      <c r="S174" s="52">
        <f t="shared" si="13"/>
        <v>220</v>
      </c>
      <c r="T174" s="51">
        <v>59</v>
      </c>
      <c r="U174" s="59">
        <v>59</v>
      </c>
      <c r="V174" s="60">
        <f t="shared" si="15"/>
        <v>0</v>
      </c>
      <c r="W174" s="14"/>
    </row>
    <row r="175" ht="24.95" customHeight="true" spans="1:23">
      <c r="A175" s="13">
        <v>172</v>
      </c>
      <c r="B175" s="15" t="s">
        <v>531</v>
      </c>
      <c r="C175" s="15" t="s">
        <v>23</v>
      </c>
      <c r="D175" s="15" t="s">
        <v>467</v>
      </c>
      <c r="E175" s="28" t="s">
        <v>532</v>
      </c>
      <c r="F175" s="26" t="s">
        <v>26</v>
      </c>
      <c r="G175" s="27" t="str">
        <f t="shared" si="10"/>
        <v>34260119741214****</v>
      </c>
      <c r="H175" s="28" t="s">
        <v>533</v>
      </c>
      <c r="I175" s="28" t="s">
        <v>26</v>
      </c>
      <c r="J175" s="32" t="str">
        <f t="shared" si="11"/>
        <v>1829785****</v>
      </c>
      <c r="K175" s="33">
        <v>294.65</v>
      </c>
      <c r="L175" s="33">
        <v>290</v>
      </c>
      <c r="M175" s="33"/>
      <c r="N175" s="33">
        <v>220</v>
      </c>
      <c r="O175" s="43"/>
      <c r="P175" s="43"/>
      <c r="Q175" s="43"/>
      <c r="R175" s="51">
        <f t="shared" si="12"/>
        <v>290</v>
      </c>
      <c r="S175" s="52">
        <f t="shared" si="13"/>
        <v>220</v>
      </c>
      <c r="T175" s="51">
        <v>64</v>
      </c>
      <c r="U175" s="59">
        <v>64</v>
      </c>
      <c r="V175" s="60">
        <f t="shared" si="15"/>
        <v>0</v>
      </c>
      <c r="W175" s="61"/>
    </row>
    <row r="176" ht="24.95" customHeight="true" spans="1:23">
      <c r="A176" s="13">
        <v>173</v>
      </c>
      <c r="B176" s="15" t="s">
        <v>534</v>
      </c>
      <c r="C176" s="15" t="s">
        <v>23</v>
      </c>
      <c r="D176" s="15" t="s">
        <v>467</v>
      </c>
      <c r="E176" s="28" t="s">
        <v>535</v>
      </c>
      <c r="F176" s="26" t="s">
        <v>26</v>
      </c>
      <c r="G176" s="27" t="str">
        <f t="shared" si="10"/>
        <v>34260119620125****</v>
      </c>
      <c r="H176" s="28" t="s">
        <v>37</v>
      </c>
      <c r="I176" s="28" t="s">
        <v>26</v>
      </c>
      <c r="J176" s="32" t="str">
        <f t="shared" si="11"/>
        <v>1373826****</v>
      </c>
      <c r="K176" s="33">
        <v>314.69</v>
      </c>
      <c r="L176" s="33">
        <v>287.84</v>
      </c>
      <c r="M176" s="33"/>
      <c r="N176" s="33">
        <v>185</v>
      </c>
      <c r="O176" s="43"/>
      <c r="P176" s="43"/>
      <c r="Q176" s="43"/>
      <c r="R176" s="51">
        <f t="shared" si="12"/>
        <v>287.84</v>
      </c>
      <c r="S176" s="52">
        <f t="shared" si="13"/>
        <v>185</v>
      </c>
      <c r="T176" s="51">
        <v>63</v>
      </c>
      <c r="U176" s="59">
        <v>63</v>
      </c>
      <c r="V176" s="60">
        <f t="shared" si="15"/>
        <v>0</v>
      </c>
      <c r="W176" s="14"/>
    </row>
    <row r="177" ht="24.95" customHeight="true" spans="1:23">
      <c r="A177" s="13">
        <v>174</v>
      </c>
      <c r="B177" s="20" t="s">
        <v>536</v>
      </c>
      <c r="C177" s="20" t="s">
        <v>23</v>
      </c>
      <c r="D177" s="20" t="s">
        <v>467</v>
      </c>
      <c r="E177" s="70" t="s">
        <v>537</v>
      </c>
      <c r="F177" s="26" t="s">
        <v>26</v>
      </c>
      <c r="G177" s="27" t="str">
        <f t="shared" si="10"/>
        <v>33041119700124****</v>
      </c>
      <c r="H177" s="70" t="s">
        <v>50</v>
      </c>
      <c r="I177" s="28" t="s">
        <v>26</v>
      </c>
      <c r="J177" s="32" t="str">
        <f t="shared" si="11"/>
        <v>1506731****</v>
      </c>
      <c r="K177" s="46">
        <v>418.6</v>
      </c>
      <c r="L177" s="46">
        <v>367</v>
      </c>
      <c r="M177" s="46"/>
      <c r="N177" s="46">
        <v>187</v>
      </c>
      <c r="O177" s="47"/>
      <c r="P177" s="47"/>
      <c r="Q177" s="47"/>
      <c r="R177" s="51">
        <f t="shared" si="12"/>
        <v>367</v>
      </c>
      <c r="S177" s="52">
        <f t="shared" si="13"/>
        <v>187</v>
      </c>
      <c r="T177" s="51">
        <v>81</v>
      </c>
      <c r="U177" s="59">
        <v>35</v>
      </c>
      <c r="V177" s="60">
        <f t="shared" si="15"/>
        <v>46</v>
      </c>
      <c r="W177" s="62" t="s">
        <v>441</v>
      </c>
    </row>
    <row r="178" ht="24.95" customHeight="true" spans="1:23">
      <c r="A178" s="13">
        <v>175</v>
      </c>
      <c r="B178" s="15" t="s">
        <v>538</v>
      </c>
      <c r="C178" s="15" t="s">
        <v>23</v>
      </c>
      <c r="D178" s="15" t="s">
        <v>467</v>
      </c>
      <c r="E178" s="69" t="s">
        <v>539</v>
      </c>
      <c r="F178" s="26" t="s">
        <v>26</v>
      </c>
      <c r="G178" s="27" t="str">
        <f t="shared" si="10"/>
        <v>34260119661123****</v>
      </c>
      <c r="H178" s="69" t="s">
        <v>540</v>
      </c>
      <c r="I178" s="28" t="s">
        <v>26</v>
      </c>
      <c r="J178" s="32" t="str">
        <f t="shared" si="11"/>
        <v>1590569****</v>
      </c>
      <c r="K178" s="33">
        <v>284.75</v>
      </c>
      <c r="L178" s="33">
        <v>284.75</v>
      </c>
      <c r="M178" s="33"/>
      <c r="N178" s="33">
        <v>170</v>
      </c>
      <c r="O178" s="43"/>
      <c r="P178" s="43"/>
      <c r="Q178" s="43"/>
      <c r="R178" s="51">
        <f t="shared" si="12"/>
        <v>284.75</v>
      </c>
      <c r="S178" s="52">
        <f t="shared" si="13"/>
        <v>170</v>
      </c>
      <c r="T178" s="51">
        <v>63</v>
      </c>
      <c r="U178" s="59">
        <v>63</v>
      </c>
      <c r="V178" s="60">
        <f t="shared" si="15"/>
        <v>0</v>
      </c>
      <c r="W178" s="14"/>
    </row>
    <row r="179" ht="24.95" customHeight="true" spans="1:23">
      <c r="A179" s="13">
        <v>176</v>
      </c>
      <c r="B179" s="15" t="s">
        <v>541</v>
      </c>
      <c r="C179" s="15" t="s">
        <v>23</v>
      </c>
      <c r="D179" s="15" t="s">
        <v>467</v>
      </c>
      <c r="E179" s="69" t="s">
        <v>542</v>
      </c>
      <c r="F179" s="26" t="s">
        <v>26</v>
      </c>
      <c r="G179" s="27" t="str">
        <f t="shared" si="10"/>
        <v>34262219700929****</v>
      </c>
      <c r="H179" s="69" t="s">
        <v>543</v>
      </c>
      <c r="I179" s="28" t="s">
        <v>26</v>
      </c>
      <c r="J179" s="32" t="str">
        <f t="shared" si="11"/>
        <v>1506254****</v>
      </c>
      <c r="K179" s="33">
        <v>313.84</v>
      </c>
      <c r="L179" s="33">
        <v>313.84</v>
      </c>
      <c r="M179" s="33">
        <v>140</v>
      </c>
      <c r="N179" s="33">
        <v>173.84</v>
      </c>
      <c r="O179" s="43"/>
      <c r="P179" s="43"/>
      <c r="Q179" s="43"/>
      <c r="R179" s="51">
        <f t="shared" si="12"/>
        <v>313.84</v>
      </c>
      <c r="S179" s="52">
        <f t="shared" si="13"/>
        <v>173.84</v>
      </c>
      <c r="T179" s="51">
        <v>69</v>
      </c>
      <c r="U179" s="59">
        <v>69</v>
      </c>
      <c r="V179" s="60">
        <f t="shared" si="15"/>
        <v>0</v>
      </c>
      <c r="W179" s="14"/>
    </row>
    <row r="180" ht="24.95" customHeight="true" spans="1:23">
      <c r="A180" s="13">
        <v>177</v>
      </c>
      <c r="B180" s="15" t="s">
        <v>544</v>
      </c>
      <c r="C180" s="15" t="s">
        <v>23</v>
      </c>
      <c r="D180" s="15" t="s">
        <v>467</v>
      </c>
      <c r="E180" s="18" t="s">
        <v>545</v>
      </c>
      <c r="F180" s="26" t="s">
        <v>26</v>
      </c>
      <c r="G180" s="27" t="str">
        <f t="shared" si="10"/>
        <v>34262219901228****</v>
      </c>
      <c r="H180" s="18" t="s">
        <v>546</v>
      </c>
      <c r="I180" s="28" t="s">
        <v>26</v>
      </c>
      <c r="J180" s="32" t="str">
        <f t="shared" si="11"/>
        <v>1520983****</v>
      </c>
      <c r="K180" s="33">
        <v>249.48</v>
      </c>
      <c r="L180" s="33">
        <v>249.48</v>
      </c>
      <c r="M180" s="33"/>
      <c r="N180" s="33">
        <v>150</v>
      </c>
      <c r="O180" s="43"/>
      <c r="P180" s="43"/>
      <c r="Q180" s="43"/>
      <c r="R180" s="51">
        <f t="shared" si="12"/>
        <v>249.48</v>
      </c>
      <c r="S180" s="52">
        <f t="shared" si="13"/>
        <v>150</v>
      </c>
      <c r="T180" s="51">
        <v>55</v>
      </c>
      <c r="U180" s="59"/>
      <c r="V180" s="60">
        <f t="shared" si="15"/>
        <v>55</v>
      </c>
      <c r="W180" s="14"/>
    </row>
    <row r="181" ht="24.95" customHeight="true" spans="1:23">
      <c r="A181" s="13">
        <v>178</v>
      </c>
      <c r="B181" s="15" t="s">
        <v>547</v>
      </c>
      <c r="C181" s="15" t="s">
        <v>23</v>
      </c>
      <c r="D181" s="15" t="s">
        <v>467</v>
      </c>
      <c r="E181" s="28" t="s">
        <v>548</v>
      </c>
      <c r="F181" s="26" t="s">
        <v>26</v>
      </c>
      <c r="G181" s="27" t="str">
        <f t="shared" si="10"/>
        <v>33062219700726****</v>
      </c>
      <c r="H181" s="28" t="s">
        <v>549</v>
      </c>
      <c r="I181" s="28" t="s">
        <v>26</v>
      </c>
      <c r="J181" s="32" t="str">
        <f t="shared" si="11"/>
        <v>1358739****</v>
      </c>
      <c r="K181" s="33">
        <v>200.978</v>
      </c>
      <c r="L181" s="33">
        <v>200.978</v>
      </c>
      <c r="M181" s="33">
        <v>0</v>
      </c>
      <c r="N181" s="33">
        <v>0</v>
      </c>
      <c r="O181" s="43"/>
      <c r="P181" s="43"/>
      <c r="Q181" s="43"/>
      <c r="R181" s="51">
        <f t="shared" si="12"/>
        <v>200.978</v>
      </c>
      <c r="S181" s="52">
        <f t="shared" si="13"/>
        <v>0</v>
      </c>
      <c r="T181" s="51">
        <v>44</v>
      </c>
      <c r="U181" s="59"/>
      <c r="V181" s="60">
        <f t="shared" si="15"/>
        <v>44</v>
      </c>
      <c r="W181" s="14"/>
    </row>
    <row r="182" ht="24.95" customHeight="true" spans="1:23">
      <c r="A182" s="13">
        <v>179</v>
      </c>
      <c r="B182" s="15" t="s">
        <v>550</v>
      </c>
      <c r="C182" s="15" t="s">
        <v>23</v>
      </c>
      <c r="D182" s="15" t="s">
        <v>467</v>
      </c>
      <c r="E182" s="28" t="s">
        <v>551</v>
      </c>
      <c r="F182" s="26" t="s">
        <v>26</v>
      </c>
      <c r="G182" s="27" t="str">
        <f t="shared" si="10"/>
        <v>34262319860715****</v>
      </c>
      <c r="H182" s="28" t="s">
        <v>552</v>
      </c>
      <c r="I182" s="28" t="s">
        <v>26</v>
      </c>
      <c r="J182" s="32" t="str">
        <f t="shared" si="11"/>
        <v>1826846****</v>
      </c>
      <c r="K182" s="33">
        <v>334.71</v>
      </c>
      <c r="L182" s="33">
        <v>205</v>
      </c>
      <c r="M182" s="33"/>
      <c r="N182" s="33">
        <v>90</v>
      </c>
      <c r="O182" s="43"/>
      <c r="P182" s="43"/>
      <c r="Q182" s="43"/>
      <c r="R182" s="51">
        <f t="shared" si="12"/>
        <v>205</v>
      </c>
      <c r="S182" s="52">
        <f t="shared" si="13"/>
        <v>90</v>
      </c>
      <c r="T182" s="51">
        <v>45</v>
      </c>
      <c r="U182" s="59"/>
      <c r="V182" s="60">
        <f t="shared" si="15"/>
        <v>45</v>
      </c>
      <c r="W182" s="61"/>
    </row>
    <row r="183" ht="24.95" customHeight="true" spans="1:23">
      <c r="A183" s="13">
        <v>180</v>
      </c>
      <c r="B183" s="15" t="s">
        <v>553</v>
      </c>
      <c r="C183" s="15" t="s">
        <v>23</v>
      </c>
      <c r="D183" s="15" t="s">
        <v>467</v>
      </c>
      <c r="E183" s="18" t="s">
        <v>554</v>
      </c>
      <c r="F183" s="26" t="s">
        <v>26</v>
      </c>
      <c r="G183" s="27" t="str">
        <f t="shared" si="10"/>
        <v>34262219810618****</v>
      </c>
      <c r="H183" s="18" t="s">
        <v>555</v>
      </c>
      <c r="I183" s="28" t="s">
        <v>26</v>
      </c>
      <c r="J183" s="32" t="str">
        <f t="shared" si="11"/>
        <v>1386529****</v>
      </c>
      <c r="K183" s="33">
        <v>210.14</v>
      </c>
      <c r="L183" s="33">
        <v>210.14</v>
      </c>
      <c r="M183" s="33">
        <v>70</v>
      </c>
      <c r="N183" s="33">
        <v>85</v>
      </c>
      <c r="O183" s="43"/>
      <c r="P183" s="43"/>
      <c r="Q183" s="43"/>
      <c r="R183" s="51">
        <f t="shared" si="12"/>
        <v>210.14</v>
      </c>
      <c r="S183" s="52">
        <f t="shared" si="13"/>
        <v>85</v>
      </c>
      <c r="T183" s="51">
        <v>46</v>
      </c>
      <c r="U183" s="59"/>
      <c r="V183" s="60">
        <f t="shared" si="15"/>
        <v>46</v>
      </c>
      <c r="W183" s="14"/>
    </row>
    <row r="184" ht="24.95" customHeight="true" spans="1:23">
      <c r="A184" s="13">
        <v>181</v>
      </c>
      <c r="B184" s="15" t="s">
        <v>556</v>
      </c>
      <c r="C184" s="15" t="s">
        <v>23</v>
      </c>
      <c r="D184" s="15" t="s">
        <v>467</v>
      </c>
      <c r="E184" s="28" t="s">
        <v>557</v>
      </c>
      <c r="F184" s="26" t="s">
        <v>26</v>
      </c>
      <c r="G184" s="27" t="str">
        <f t="shared" si="10"/>
        <v>33041119680318****</v>
      </c>
      <c r="H184" s="28" t="s">
        <v>558</v>
      </c>
      <c r="I184" s="28" t="s">
        <v>26</v>
      </c>
      <c r="J184" s="32" t="str">
        <f t="shared" si="11"/>
        <v>1381909****</v>
      </c>
      <c r="K184" s="33">
        <v>349.048</v>
      </c>
      <c r="L184" s="33">
        <v>211</v>
      </c>
      <c r="M184" s="33">
        <v>211</v>
      </c>
      <c r="N184" s="33"/>
      <c r="O184" s="43"/>
      <c r="P184" s="43"/>
      <c r="Q184" s="43"/>
      <c r="R184" s="51">
        <f t="shared" si="12"/>
        <v>211</v>
      </c>
      <c r="S184" s="52">
        <f t="shared" si="13"/>
        <v>0</v>
      </c>
      <c r="T184" s="51">
        <v>46</v>
      </c>
      <c r="U184" s="59"/>
      <c r="V184" s="60">
        <f t="shared" si="15"/>
        <v>46</v>
      </c>
      <c r="W184" s="14"/>
    </row>
    <row r="185" ht="24.95" customHeight="true" spans="1:23">
      <c r="A185" s="13">
        <v>182</v>
      </c>
      <c r="B185" s="15" t="s">
        <v>559</v>
      </c>
      <c r="C185" s="15" t="s">
        <v>23</v>
      </c>
      <c r="D185" s="15" t="s">
        <v>467</v>
      </c>
      <c r="E185" s="18" t="s">
        <v>560</v>
      </c>
      <c r="F185" s="26" t="s">
        <v>26</v>
      </c>
      <c r="G185" s="27" t="str">
        <f t="shared" si="10"/>
        <v>33062219650109****</v>
      </c>
      <c r="H185" s="29" t="s">
        <v>456</v>
      </c>
      <c r="I185" s="28" t="s">
        <v>26</v>
      </c>
      <c r="J185" s="32" t="str">
        <f t="shared" si="11"/>
        <v>1395738****</v>
      </c>
      <c r="K185" s="33">
        <v>212.72</v>
      </c>
      <c r="L185" s="33">
        <v>211.68</v>
      </c>
      <c r="M185" s="33"/>
      <c r="N185" s="33">
        <v>50</v>
      </c>
      <c r="O185" s="43"/>
      <c r="P185" s="43"/>
      <c r="Q185" s="43"/>
      <c r="R185" s="51">
        <f t="shared" si="12"/>
        <v>211.68</v>
      </c>
      <c r="S185" s="52">
        <f t="shared" si="13"/>
        <v>50</v>
      </c>
      <c r="T185" s="51">
        <v>47</v>
      </c>
      <c r="U185" s="59"/>
      <c r="V185" s="60">
        <f t="shared" si="15"/>
        <v>47</v>
      </c>
      <c r="W185" s="14"/>
    </row>
    <row r="186" ht="24.95" customHeight="true" spans="1:23">
      <c r="A186" s="13">
        <v>183</v>
      </c>
      <c r="B186" s="20" t="s">
        <v>561</v>
      </c>
      <c r="C186" s="20" t="s">
        <v>23</v>
      </c>
      <c r="D186" s="20" t="s">
        <v>467</v>
      </c>
      <c r="E186" s="70" t="s">
        <v>562</v>
      </c>
      <c r="F186" s="26" t="s">
        <v>26</v>
      </c>
      <c r="G186" s="27" t="str">
        <f t="shared" si="10"/>
        <v>34260119660210****</v>
      </c>
      <c r="H186" s="70" t="s">
        <v>563</v>
      </c>
      <c r="I186" s="28" t="s">
        <v>26</v>
      </c>
      <c r="J186" s="32" t="str">
        <f t="shared" si="11"/>
        <v>1366154****</v>
      </c>
      <c r="K186" s="46">
        <v>423.15</v>
      </c>
      <c r="L186" s="46">
        <v>214.3</v>
      </c>
      <c r="M186" s="46"/>
      <c r="N186" s="46"/>
      <c r="O186" s="47"/>
      <c r="P186" s="47"/>
      <c r="Q186" s="47"/>
      <c r="R186" s="51">
        <f t="shared" si="12"/>
        <v>214.3</v>
      </c>
      <c r="S186" s="52">
        <f t="shared" si="13"/>
        <v>0</v>
      </c>
      <c r="T186" s="51">
        <v>47</v>
      </c>
      <c r="U186" s="59"/>
      <c r="V186" s="60">
        <f t="shared" si="15"/>
        <v>47</v>
      </c>
      <c r="W186" s="62" t="s">
        <v>474</v>
      </c>
    </row>
    <row r="187" ht="24.95" customHeight="true" spans="1:23">
      <c r="A187" s="13">
        <v>184</v>
      </c>
      <c r="B187" s="15" t="s">
        <v>564</v>
      </c>
      <c r="C187" s="15" t="s">
        <v>23</v>
      </c>
      <c r="D187" s="15" t="s">
        <v>467</v>
      </c>
      <c r="E187" s="18" t="s">
        <v>565</v>
      </c>
      <c r="F187" s="26" t="s">
        <v>26</v>
      </c>
      <c r="G187" s="27" t="str">
        <f t="shared" si="10"/>
        <v>33041119600409****</v>
      </c>
      <c r="H187" s="18" t="s">
        <v>566</v>
      </c>
      <c r="I187" s="28" t="s">
        <v>26</v>
      </c>
      <c r="J187" s="32" t="str">
        <f t="shared" si="11"/>
        <v>1373644****</v>
      </c>
      <c r="K187" s="33">
        <v>232.57</v>
      </c>
      <c r="L187" s="33">
        <v>220.47</v>
      </c>
      <c r="M187" s="33"/>
      <c r="N187" s="33"/>
      <c r="O187" s="43"/>
      <c r="P187" s="43"/>
      <c r="Q187" s="43"/>
      <c r="R187" s="51">
        <f t="shared" si="12"/>
        <v>220.47</v>
      </c>
      <c r="S187" s="52">
        <f t="shared" si="13"/>
        <v>0</v>
      </c>
      <c r="T187" s="51">
        <v>48</v>
      </c>
      <c r="U187" s="59"/>
      <c r="V187" s="60">
        <f t="shared" si="15"/>
        <v>48</v>
      </c>
      <c r="W187" s="14"/>
    </row>
    <row r="188" ht="24.95" customHeight="true" spans="1:23">
      <c r="A188" s="13">
        <v>185</v>
      </c>
      <c r="B188" s="15" t="s">
        <v>567</v>
      </c>
      <c r="C188" s="15" t="s">
        <v>23</v>
      </c>
      <c r="D188" s="15" t="s">
        <v>467</v>
      </c>
      <c r="E188" s="71" t="s">
        <v>568</v>
      </c>
      <c r="F188" s="26" t="s">
        <v>26</v>
      </c>
      <c r="G188" s="27" t="str">
        <f t="shared" si="10"/>
        <v>33041119580922****</v>
      </c>
      <c r="H188" s="69" t="s">
        <v>569</v>
      </c>
      <c r="I188" s="28" t="s">
        <v>26</v>
      </c>
      <c r="J188" s="32" t="str">
        <f t="shared" si="11"/>
        <v>1381940****</v>
      </c>
      <c r="K188" s="33">
        <v>222.12</v>
      </c>
      <c r="L188" s="33">
        <v>222.12</v>
      </c>
      <c r="M188" s="33">
        <v>100</v>
      </c>
      <c r="N188" s="33">
        <v>122.118</v>
      </c>
      <c r="O188" s="43"/>
      <c r="P188" s="43"/>
      <c r="Q188" s="43"/>
      <c r="R188" s="51">
        <f t="shared" si="12"/>
        <v>222.12</v>
      </c>
      <c r="S188" s="52">
        <f t="shared" si="13"/>
        <v>122.118</v>
      </c>
      <c r="T188" s="51">
        <v>49</v>
      </c>
      <c r="U188" s="59"/>
      <c r="V188" s="60">
        <f t="shared" si="15"/>
        <v>49</v>
      </c>
      <c r="W188" s="14"/>
    </row>
    <row r="189" ht="24.95" customHeight="true" spans="1:23">
      <c r="A189" s="13">
        <v>186</v>
      </c>
      <c r="B189" s="15" t="s">
        <v>570</v>
      </c>
      <c r="C189" s="15" t="s">
        <v>23</v>
      </c>
      <c r="D189" s="15" t="s">
        <v>467</v>
      </c>
      <c r="E189" s="28" t="s">
        <v>571</v>
      </c>
      <c r="F189" s="26" t="s">
        <v>26</v>
      </c>
      <c r="G189" s="27" t="str">
        <f t="shared" si="10"/>
        <v>33041119650515****</v>
      </c>
      <c r="H189" s="28" t="s">
        <v>572</v>
      </c>
      <c r="I189" s="28" t="s">
        <v>26</v>
      </c>
      <c r="J189" s="32" t="str">
        <f t="shared" si="11"/>
        <v>1325573****</v>
      </c>
      <c r="K189" s="33">
        <v>274.12</v>
      </c>
      <c r="L189" s="33">
        <v>240</v>
      </c>
      <c r="M189" s="33"/>
      <c r="N189" s="33">
        <v>60</v>
      </c>
      <c r="O189" s="43"/>
      <c r="P189" s="43"/>
      <c r="Q189" s="43"/>
      <c r="R189" s="51">
        <f t="shared" si="12"/>
        <v>240</v>
      </c>
      <c r="S189" s="52">
        <f t="shared" si="13"/>
        <v>60</v>
      </c>
      <c r="T189" s="51">
        <v>53</v>
      </c>
      <c r="U189" s="59"/>
      <c r="V189" s="60">
        <f t="shared" si="15"/>
        <v>53</v>
      </c>
      <c r="W189" s="61"/>
    </row>
    <row r="190" ht="24.95" customHeight="true" spans="1:23">
      <c r="A190" s="13">
        <v>187</v>
      </c>
      <c r="B190" s="66" t="s">
        <v>573</v>
      </c>
      <c r="C190" s="15" t="s">
        <v>574</v>
      </c>
      <c r="D190" s="15" t="s">
        <v>575</v>
      </c>
      <c r="E190" s="29" t="s">
        <v>576</v>
      </c>
      <c r="F190" s="26" t="s">
        <v>26</v>
      </c>
      <c r="G190" s="27" t="str">
        <f t="shared" si="10"/>
        <v>34082319701220****</v>
      </c>
      <c r="H190" s="29" t="s">
        <v>577</v>
      </c>
      <c r="I190" s="28" t="s">
        <v>26</v>
      </c>
      <c r="J190" s="32" t="str">
        <f t="shared" si="11"/>
        <v>1396732****</v>
      </c>
      <c r="K190" s="33">
        <v>242.29</v>
      </c>
      <c r="L190" s="33">
        <v>242.29</v>
      </c>
      <c r="M190" s="33"/>
      <c r="N190" s="33"/>
      <c r="O190" s="76"/>
      <c r="P190" s="76"/>
      <c r="Q190" s="76"/>
      <c r="R190" s="51">
        <f t="shared" si="12"/>
        <v>242.29</v>
      </c>
      <c r="S190" s="52">
        <f t="shared" si="13"/>
        <v>0</v>
      </c>
      <c r="T190" s="51">
        <v>53</v>
      </c>
      <c r="U190" s="59"/>
      <c r="V190" s="60">
        <f t="shared" si="15"/>
        <v>53</v>
      </c>
      <c r="W190" s="79"/>
    </row>
    <row r="191" ht="24.95" customHeight="true" spans="1:23">
      <c r="A191" s="13">
        <v>188</v>
      </c>
      <c r="B191" s="15" t="s">
        <v>578</v>
      </c>
      <c r="C191" s="15" t="s">
        <v>23</v>
      </c>
      <c r="D191" s="15" t="s">
        <v>467</v>
      </c>
      <c r="E191" s="69" t="s">
        <v>579</v>
      </c>
      <c r="F191" s="26" t="s">
        <v>26</v>
      </c>
      <c r="G191" s="27" t="str">
        <f t="shared" si="10"/>
        <v>34260119671212****</v>
      </c>
      <c r="H191" s="69" t="s">
        <v>290</v>
      </c>
      <c r="I191" s="28" t="s">
        <v>26</v>
      </c>
      <c r="J191" s="32" t="str">
        <f t="shared" si="11"/>
        <v>1588837****</v>
      </c>
      <c r="K191" s="33">
        <v>240.32</v>
      </c>
      <c r="L191" s="33">
        <v>240.32</v>
      </c>
      <c r="M191" s="33">
        <v>100</v>
      </c>
      <c r="N191" s="33"/>
      <c r="O191" s="43"/>
      <c r="P191" s="43"/>
      <c r="Q191" s="43"/>
      <c r="R191" s="51">
        <f t="shared" si="12"/>
        <v>240.32</v>
      </c>
      <c r="S191" s="52">
        <f t="shared" si="13"/>
        <v>0</v>
      </c>
      <c r="T191" s="51">
        <v>53</v>
      </c>
      <c r="U191" s="59"/>
      <c r="V191" s="60">
        <f t="shared" si="15"/>
        <v>53</v>
      </c>
      <c r="W191" s="61"/>
    </row>
    <row r="192" ht="24.95" customHeight="true" spans="1:23">
      <c r="A192" s="13">
        <v>189</v>
      </c>
      <c r="B192" s="15" t="s">
        <v>580</v>
      </c>
      <c r="C192" s="15" t="s">
        <v>23</v>
      </c>
      <c r="D192" s="15" t="s">
        <v>467</v>
      </c>
      <c r="E192" s="69" t="s">
        <v>581</v>
      </c>
      <c r="F192" s="26" t="s">
        <v>26</v>
      </c>
      <c r="G192" s="27" t="str">
        <f t="shared" si="10"/>
        <v>33041119730303****</v>
      </c>
      <c r="H192" s="69" t="s">
        <v>582</v>
      </c>
      <c r="I192" s="28" t="s">
        <v>26</v>
      </c>
      <c r="J192" s="32" t="str">
        <f t="shared" si="11"/>
        <v>1895739****</v>
      </c>
      <c r="K192" s="33">
        <v>963.04</v>
      </c>
      <c r="L192" s="33">
        <v>600.01</v>
      </c>
      <c r="M192" s="33">
        <v>530</v>
      </c>
      <c r="N192" s="33"/>
      <c r="O192" s="43"/>
      <c r="P192" s="43">
        <v>352</v>
      </c>
      <c r="Q192" s="43"/>
      <c r="R192" s="51">
        <f t="shared" si="12"/>
        <v>248.01</v>
      </c>
      <c r="S192" s="52">
        <f t="shared" si="13"/>
        <v>0</v>
      </c>
      <c r="T192" s="51">
        <v>55</v>
      </c>
      <c r="U192" s="59"/>
      <c r="V192" s="60">
        <f t="shared" si="15"/>
        <v>55</v>
      </c>
      <c r="W192" s="14"/>
    </row>
    <row r="193" ht="24.95" customHeight="true" spans="1:23">
      <c r="A193" s="13">
        <v>190</v>
      </c>
      <c r="B193" s="66" t="s">
        <v>583</v>
      </c>
      <c r="C193" s="15" t="s">
        <v>574</v>
      </c>
      <c r="D193" s="15" t="s">
        <v>575</v>
      </c>
      <c r="E193" s="29" t="s">
        <v>584</v>
      </c>
      <c r="F193" s="26" t="s">
        <v>26</v>
      </c>
      <c r="G193" s="27" t="str">
        <f t="shared" si="10"/>
        <v>34082319720903****</v>
      </c>
      <c r="H193" s="29" t="s">
        <v>585</v>
      </c>
      <c r="I193" s="28" t="s">
        <v>26</v>
      </c>
      <c r="J193" s="32" t="str">
        <f t="shared" si="11"/>
        <v>1526833****</v>
      </c>
      <c r="K193" s="33">
        <v>259.5</v>
      </c>
      <c r="L193" s="33">
        <v>255.1</v>
      </c>
      <c r="M193" s="33"/>
      <c r="N193" s="33"/>
      <c r="O193" s="76"/>
      <c r="P193" s="76"/>
      <c r="Q193" s="76"/>
      <c r="R193" s="51">
        <f t="shared" si="12"/>
        <v>255.1</v>
      </c>
      <c r="S193" s="52">
        <f t="shared" si="13"/>
        <v>0</v>
      </c>
      <c r="T193" s="51">
        <v>56</v>
      </c>
      <c r="U193" s="59"/>
      <c r="V193" s="60">
        <f t="shared" si="15"/>
        <v>56</v>
      </c>
      <c r="W193" s="79"/>
    </row>
    <row r="194" ht="24.95" customHeight="true" spans="1:23">
      <c r="A194" s="13">
        <v>191</v>
      </c>
      <c r="B194" s="66" t="s">
        <v>586</v>
      </c>
      <c r="C194" s="15" t="s">
        <v>23</v>
      </c>
      <c r="D194" s="15" t="s">
        <v>467</v>
      </c>
      <c r="E194" s="29" t="s">
        <v>587</v>
      </c>
      <c r="F194" s="26" t="s">
        <v>26</v>
      </c>
      <c r="G194" s="27" t="str">
        <f t="shared" si="10"/>
        <v>34282319641207****</v>
      </c>
      <c r="H194" s="29" t="s">
        <v>588</v>
      </c>
      <c r="I194" s="28" t="s">
        <v>26</v>
      </c>
      <c r="J194" s="32" t="str">
        <f t="shared" si="11"/>
        <v>1988432****</v>
      </c>
      <c r="K194" s="33">
        <v>257.54</v>
      </c>
      <c r="L194" s="33">
        <v>257.54</v>
      </c>
      <c r="M194" s="33"/>
      <c r="N194" s="33"/>
      <c r="O194" s="76"/>
      <c r="P194" s="76"/>
      <c r="Q194" s="76"/>
      <c r="R194" s="51">
        <f t="shared" si="12"/>
        <v>257.54</v>
      </c>
      <c r="S194" s="52">
        <f t="shared" si="13"/>
        <v>0</v>
      </c>
      <c r="T194" s="51">
        <v>57</v>
      </c>
      <c r="U194" s="59"/>
      <c r="V194" s="60">
        <f t="shared" si="15"/>
        <v>57</v>
      </c>
      <c r="W194" s="79"/>
    </row>
    <row r="195" ht="24.95" customHeight="true" spans="1:23">
      <c r="A195" s="13">
        <v>192</v>
      </c>
      <c r="B195" s="15" t="s">
        <v>589</v>
      </c>
      <c r="C195" s="15" t="s">
        <v>23</v>
      </c>
      <c r="D195" s="15" t="s">
        <v>467</v>
      </c>
      <c r="E195" s="28" t="s">
        <v>590</v>
      </c>
      <c r="F195" s="26" t="s">
        <v>26</v>
      </c>
      <c r="G195" s="27" t="str">
        <f t="shared" si="10"/>
        <v>33062219720804****</v>
      </c>
      <c r="H195" s="28" t="s">
        <v>591</v>
      </c>
      <c r="I195" s="28" t="s">
        <v>26</v>
      </c>
      <c r="J195" s="32" t="str">
        <f t="shared" si="11"/>
        <v>1381952****</v>
      </c>
      <c r="K195" s="33">
        <v>278.823</v>
      </c>
      <c r="L195" s="33">
        <v>278.823</v>
      </c>
      <c r="M195" s="33">
        <v>0</v>
      </c>
      <c r="N195" s="33">
        <v>0</v>
      </c>
      <c r="O195" s="43"/>
      <c r="P195" s="43"/>
      <c r="Q195" s="43"/>
      <c r="R195" s="51">
        <f t="shared" si="12"/>
        <v>278.823</v>
      </c>
      <c r="S195" s="52">
        <f t="shared" si="13"/>
        <v>0</v>
      </c>
      <c r="T195" s="51">
        <v>61</v>
      </c>
      <c r="U195" s="59"/>
      <c r="V195" s="60">
        <f t="shared" si="15"/>
        <v>61</v>
      </c>
      <c r="W195" s="14"/>
    </row>
    <row r="196" ht="24.95" customHeight="true" spans="1:23">
      <c r="A196" s="13">
        <v>193</v>
      </c>
      <c r="B196" s="15" t="s">
        <v>592</v>
      </c>
      <c r="C196" s="15" t="s">
        <v>23</v>
      </c>
      <c r="D196" s="15" t="s">
        <v>467</v>
      </c>
      <c r="E196" s="28" t="s">
        <v>593</v>
      </c>
      <c r="F196" s="26" t="s">
        <v>26</v>
      </c>
      <c r="G196" s="27" t="str">
        <f t="shared" ref="G196:G259" si="16">E196&amp;F196</f>
        <v>34260119710513****</v>
      </c>
      <c r="H196" s="28" t="s">
        <v>594</v>
      </c>
      <c r="I196" s="28" t="s">
        <v>26</v>
      </c>
      <c r="J196" s="32" t="str">
        <f t="shared" ref="J196:J259" si="17">H196&amp;I196</f>
        <v>1589551****</v>
      </c>
      <c r="K196" s="33">
        <v>356</v>
      </c>
      <c r="L196" s="33">
        <v>281</v>
      </c>
      <c r="M196" s="33">
        <v>40</v>
      </c>
      <c r="N196" s="33">
        <v>110</v>
      </c>
      <c r="O196" s="43"/>
      <c r="P196" s="43"/>
      <c r="Q196" s="43"/>
      <c r="R196" s="51">
        <f t="shared" ref="R196:R259" si="18">L196-O196-P196-Q196</f>
        <v>281</v>
      </c>
      <c r="S196" s="52">
        <f t="shared" ref="S196:S259" si="19">N196-Q196</f>
        <v>110</v>
      </c>
      <c r="T196" s="51">
        <v>62</v>
      </c>
      <c r="U196" s="59"/>
      <c r="V196" s="60">
        <f t="shared" si="15"/>
        <v>62</v>
      </c>
      <c r="W196" s="14"/>
    </row>
    <row r="197" ht="24.95" customHeight="true" spans="1:23">
      <c r="A197" s="13">
        <v>194</v>
      </c>
      <c r="B197" s="66" t="s">
        <v>595</v>
      </c>
      <c r="C197" s="15" t="s">
        <v>23</v>
      </c>
      <c r="D197" s="15" t="s">
        <v>467</v>
      </c>
      <c r="E197" s="29" t="s">
        <v>596</v>
      </c>
      <c r="F197" s="26" t="s">
        <v>26</v>
      </c>
      <c r="G197" s="27" t="str">
        <f t="shared" si="16"/>
        <v>34260119690121****</v>
      </c>
      <c r="H197" s="29" t="s">
        <v>597</v>
      </c>
      <c r="I197" s="28" t="s">
        <v>26</v>
      </c>
      <c r="J197" s="32" t="str">
        <f t="shared" si="17"/>
        <v>1802026****</v>
      </c>
      <c r="K197" s="33">
        <v>293.45</v>
      </c>
      <c r="L197" s="33">
        <v>292.05</v>
      </c>
      <c r="M197" s="33"/>
      <c r="N197" s="33">
        <v>80</v>
      </c>
      <c r="O197" s="76"/>
      <c r="P197" s="76"/>
      <c r="Q197" s="76"/>
      <c r="R197" s="51">
        <f t="shared" si="18"/>
        <v>292.05</v>
      </c>
      <c r="S197" s="52">
        <f t="shared" si="19"/>
        <v>80</v>
      </c>
      <c r="T197" s="51">
        <v>64</v>
      </c>
      <c r="U197" s="59"/>
      <c r="V197" s="60">
        <f t="shared" si="15"/>
        <v>64</v>
      </c>
      <c r="W197" s="88"/>
    </row>
    <row r="198" ht="24.95" customHeight="true" spans="1:23">
      <c r="A198" s="13">
        <v>195</v>
      </c>
      <c r="B198" s="15" t="s">
        <v>598</v>
      </c>
      <c r="C198" s="15" t="s">
        <v>23</v>
      </c>
      <c r="D198" s="15" t="s">
        <v>467</v>
      </c>
      <c r="E198" s="28" t="s">
        <v>599</v>
      </c>
      <c r="F198" s="26" t="s">
        <v>26</v>
      </c>
      <c r="G198" s="27" t="str">
        <f t="shared" si="16"/>
        <v>35012619780610****</v>
      </c>
      <c r="H198" s="28" t="s">
        <v>600</v>
      </c>
      <c r="I198" s="28" t="s">
        <v>26</v>
      </c>
      <c r="J198" s="32" t="str">
        <f t="shared" si="17"/>
        <v>1360573****</v>
      </c>
      <c r="K198" s="33">
        <v>291.141</v>
      </c>
      <c r="L198" s="33">
        <v>291.141</v>
      </c>
      <c r="M198" s="33"/>
      <c r="N198" s="33"/>
      <c r="O198" s="43"/>
      <c r="P198" s="43"/>
      <c r="Q198" s="43"/>
      <c r="R198" s="51">
        <f t="shared" si="18"/>
        <v>291.141</v>
      </c>
      <c r="S198" s="52">
        <f t="shared" si="19"/>
        <v>0</v>
      </c>
      <c r="T198" s="51">
        <v>64</v>
      </c>
      <c r="U198" s="59"/>
      <c r="V198" s="60">
        <f t="shared" si="15"/>
        <v>64</v>
      </c>
      <c r="W198" s="61"/>
    </row>
    <row r="199" ht="24.95" customHeight="true" spans="1:23">
      <c r="A199" s="13">
        <v>196</v>
      </c>
      <c r="B199" s="15" t="s">
        <v>601</v>
      </c>
      <c r="C199" s="15" t="s">
        <v>23</v>
      </c>
      <c r="D199" s="15" t="s">
        <v>467</v>
      </c>
      <c r="E199" s="28" t="s">
        <v>602</v>
      </c>
      <c r="F199" s="26" t="s">
        <v>26</v>
      </c>
      <c r="G199" s="27" t="str">
        <f t="shared" si="16"/>
        <v>33041119551008****</v>
      </c>
      <c r="H199" s="28" t="s">
        <v>603</v>
      </c>
      <c r="I199" s="28" t="s">
        <v>26</v>
      </c>
      <c r="J199" s="32" t="str">
        <f t="shared" si="17"/>
        <v>1395735****</v>
      </c>
      <c r="K199" s="33">
        <v>314.99</v>
      </c>
      <c r="L199" s="33">
        <v>311.09</v>
      </c>
      <c r="M199" s="33"/>
      <c r="N199" s="33"/>
      <c r="O199" s="43"/>
      <c r="P199" s="43"/>
      <c r="Q199" s="43"/>
      <c r="R199" s="51">
        <f t="shared" si="18"/>
        <v>311.09</v>
      </c>
      <c r="S199" s="52">
        <f t="shared" si="19"/>
        <v>0</v>
      </c>
      <c r="T199" s="51">
        <v>68</v>
      </c>
      <c r="U199" s="59"/>
      <c r="V199" s="60">
        <f t="shared" si="15"/>
        <v>68</v>
      </c>
      <c r="W199" s="14"/>
    </row>
    <row r="200" ht="24.95" customHeight="true" spans="1:23">
      <c r="A200" s="13">
        <v>197</v>
      </c>
      <c r="B200" s="15" t="s">
        <v>604</v>
      </c>
      <c r="C200" s="15" t="s">
        <v>23</v>
      </c>
      <c r="D200" s="15" t="s">
        <v>467</v>
      </c>
      <c r="E200" s="28" t="s">
        <v>605</v>
      </c>
      <c r="F200" s="26" t="s">
        <v>26</v>
      </c>
      <c r="G200" s="27" t="str">
        <f t="shared" si="16"/>
        <v>34262319680125****</v>
      </c>
      <c r="H200" s="28" t="s">
        <v>606</v>
      </c>
      <c r="I200" s="28" t="s">
        <v>26</v>
      </c>
      <c r="J200" s="32" t="str">
        <f t="shared" si="17"/>
        <v>1866832****</v>
      </c>
      <c r="K200" s="33">
        <v>315</v>
      </c>
      <c r="L200" s="33">
        <v>315</v>
      </c>
      <c r="M200" s="33"/>
      <c r="N200" s="33"/>
      <c r="O200" s="43"/>
      <c r="P200" s="43"/>
      <c r="Q200" s="43"/>
      <c r="R200" s="51">
        <f t="shared" si="18"/>
        <v>315</v>
      </c>
      <c r="S200" s="52">
        <f t="shared" si="19"/>
        <v>0</v>
      </c>
      <c r="T200" s="51">
        <v>69</v>
      </c>
      <c r="U200" s="59"/>
      <c r="V200" s="60">
        <f t="shared" si="15"/>
        <v>69</v>
      </c>
      <c r="W200" s="14"/>
    </row>
    <row r="201" ht="24.95" customHeight="true" spans="1:23">
      <c r="A201" s="13">
        <v>198</v>
      </c>
      <c r="B201" s="15" t="s">
        <v>607</v>
      </c>
      <c r="C201" s="15" t="s">
        <v>23</v>
      </c>
      <c r="D201" s="15" t="s">
        <v>467</v>
      </c>
      <c r="E201" s="69" t="s">
        <v>608</v>
      </c>
      <c r="F201" s="26" t="s">
        <v>26</v>
      </c>
      <c r="G201" s="27" t="str">
        <f t="shared" si="16"/>
        <v>33062219760919****</v>
      </c>
      <c r="H201" s="69" t="s">
        <v>609</v>
      </c>
      <c r="I201" s="28" t="s">
        <v>26</v>
      </c>
      <c r="J201" s="32" t="str">
        <f t="shared" si="17"/>
        <v>1595853****</v>
      </c>
      <c r="K201" s="33">
        <v>334.19</v>
      </c>
      <c r="L201" s="33">
        <v>334.19</v>
      </c>
      <c r="M201" s="33"/>
      <c r="N201" s="33">
        <v>100</v>
      </c>
      <c r="O201" s="43"/>
      <c r="P201" s="43"/>
      <c r="Q201" s="43"/>
      <c r="R201" s="51">
        <f t="shared" si="18"/>
        <v>334.19</v>
      </c>
      <c r="S201" s="52">
        <f t="shared" si="19"/>
        <v>100</v>
      </c>
      <c r="T201" s="51">
        <v>74</v>
      </c>
      <c r="U201" s="59"/>
      <c r="V201" s="60">
        <f t="shared" si="15"/>
        <v>74</v>
      </c>
      <c r="W201" s="14"/>
    </row>
    <row r="202" ht="24.95" customHeight="true" spans="1:23">
      <c r="A202" s="13">
        <v>199</v>
      </c>
      <c r="B202" s="15" t="s">
        <v>610</v>
      </c>
      <c r="C202" s="15" t="s">
        <v>23</v>
      </c>
      <c r="D202" s="15" t="s">
        <v>467</v>
      </c>
      <c r="E202" s="28" t="s">
        <v>611</v>
      </c>
      <c r="F202" s="26" t="s">
        <v>26</v>
      </c>
      <c r="G202" s="27" t="str">
        <f t="shared" si="16"/>
        <v>34242319820908****</v>
      </c>
      <c r="H202" s="28" t="s">
        <v>612</v>
      </c>
      <c r="I202" s="28" t="s">
        <v>26</v>
      </c>
      <c r="J202" s="32" t="str">
        <f t="shared" si="17"/>
        <v>1813618****</v>
      </c>
      <c r="K202" s="33">
        <v>1057.1</v>
      </c>
      <c r="L202" s="33">
        <v>1000</v>
      </c>
      <c r="M202" s="33">
        <v>1000</v>
      </c>
      <c r="N202" s="33"/>
      <c r="O202" s="43"/>
      <c r="P202" s="43">
        <v>664</v>
      </c>
      <c r="Q202" s="43"/>
      <c r="R202" s="51">
        <f t="shared" si="18"/>
        <v>336</v>
      </c>
      <c r="S202" s="52">
        <f t="shared" si="19"/>
        <v>0</v>
      </c>
      <c r="T202" s="51">
        <v>74</v>
      </c>
      <c r="U202" s="59"/>
      <c r="V202" s="60">
        <f t="shared" si="15"/>
        <v>74</v>
      </c>
      <c r="W202" s="14"/>
    </row>
    <row r="203" ht="24.95" customHeight="true" spans="1:23">
      <c r="A203" s="13">
        <v>200</v>
      </c>
      <c r="B203" s="15" t="s">
        <v>613</v>
      </c>
      <c r="C203" s="15" t="s">
        <v>23</v>
      </c>
      <c r="D203" s="15" t="s">
        <v>467</v>
      </c>
      <c r="E203" s="28" t="s">
        <v>614</v>
      </c>
      <c r="F203" s="26" t="s">
        <v>26</v>
      </c>
      <c r="G203" s="27" t="str">
        <f t="shared" si="16"/>
        <v>32092219610904****</v>
      </c>
      <c r="H203" s="28" t="s">
        <v>402</v>
      </c>
      <c r="I203" s="28" t="s">
        <v>26</v>
      </c>
      <c r="J203" s="32" t="str">
        <f t="shared" si="17"/>
        <v>1362156****</v>
      </c>
      <c r="K203" s="33">
        <v>626.42</v>
      </c>
      <c r="L203" s="33">
        <v>340.95</v>
      </c>
      <c r="M203" s="33"/>
      <c r="N203" s="33"/>
      <c r="O203" s="43"/>
      <c r="P203" s="43"/>
      <c r="Q203" s="43"/>
      <c r="R203" s="51">
        <f t="shared" si="18"/>
        <v>340.95</v>
      </c>
      <c r="S203" s="52">
        <f t="shared" si="19"/>
        <v>0</v>
      </c>
      <c r="T203" s="51">
        <v>75</v>
      </c>
      <c r="U203" s="59"/>
      <c r="V203" s="60">
        <f t="shared" si="15"/>
        <v>75</v>
      </c>
      <c r="W203" s="61"/>
    </row>
    <row r="204" ht="24.95" customHeight="true" spans="1:23">
      <c r="A204" s="13">
        <v>201</v>
      </c>
      <c r="B204" s="15" t="s">
        <v>615</v>
      </c>
      <c r="C204" s="15" t="s">
        <v>23</v>
      </c>
      <c r="D204" s="15" t="s">
        <v>467</v>
      </c>
      <c r="E204" s="29" t="s">
        <v>616</v>
      </c>
      <c r="F204" s="26" t="s">
        <v>26</v>
      </c>
      <c r="G204" s="27" t="str">
        <f t="shared" si="16"/>
        <v>33041119661120****</v>
      </c>
      <c r="H204" s="69" t="s">
        <v>617</v>
      </c>
      <c r="I204" s="28" t="s">
        <v>26</v>
      </c>
      <c r="J204" s="32" t="str">
        <f t="shared" si="17"/>
        <v>1306753****</v>
      </c>
      <c r="K204" s="33">
        <v>445.96</v>
      </c>
      <c r="L204" s="33">
        <v>445.96</v>
      </c>
      <c r="M204" s="33"/>
      <c r="N204" s="33"/>
      <c r="O204" s="43"/>
      <c r="P204" s="43"/>
      <c r="Q204" s="43"/>
      <c r="R204" s="51">
        <f t="shared" si="18"/>
        <v>445.96</v>
      </c>
      <c r="S204" s="52">
        <f t="shared" si="19"/>
        <v>0</v>
      </c>
      <c r="T204" s="51">
        <v>98</v>
      </c>
      <c r="U204" s="59"/>
      <c r="V204" s="60">
        <f t="shared" si="15"/>
        <v>98</v>
      </c>
      <c r="W204" s="14"/>
    </row>
    <row r="205" ht="24.95" customHeight="true" spans="1:23">
      <c r="A205" s="13">
        <v>202</v>
      </c>
      <c r="B205" s="66" t="s">
        <v>618</v>
      </c>
      <c r="C205" s="15" t="s">
        <v>23</v>
      </c>
      <c r="D205" s="15" t="s">
        <v>467</v>
      </c>
      <c r="E205" s="29" t="s">
        <v>619</v>
      </c>
      <c r="F205" s="26" t="s">
        <v>26</v>
      </c>
      <c r="G205" s="27" t="str">
        <f t="shared" si="16"/>
        <v>34260119900429****</v>
      </c>
      <c r="H205" s="29" t="s">
        <v>620</v>
      </c>
      <c r="I205" s="28" t="s">
        <v>26</v>
      </c>
      <c r="J205" s="32" t="str">
        <f t="shared" si="17"/>
        <v>1809663****</v>
      </c>
      <c r="K205" s="33">
        <v>463.3</v>
      </c>
      <c r="L205" s="33">
        <v>463.3</v>
      </c>
      <c r="M205" s="33"/>
      <c r="N205" s="33">
        <v>120</v>
      </c>
      <c r="O205" s="76"/>
      <c r="P205" s="76"/>
      <c r="Q205" s="76"/>
      <c r="R205" s="51">
        <f t="shared" si="18"/>
        <v>463.3</v>
      </c>
      <c r="S205" s="52">
        <f t="shared" si="19"/>
        <v>120</v>
      </c>
      <c r="T205" s="51">
        <v>102</v>
      </c>
      <c r="U205" s="59"/>
      <c r="V205" s="60">
        <f t="shared" si="15"/>
        <v>102</v>
      </c>
      <c r="W205" s="79"/>
    </row>
    <row r="206" ht="24.95" customHeight="true" spans="1:23">
      <c r="A206" s="13">
        <v>203</v>
      </c>
      <c r="B206" s="15" t="s">
        <v>621</v>
      </c>
      <c r="C206" s="15" t="s">
        <v>23</v>
      </c>
      <c r="D206" s="15" t="s">
        <v>467</v>
      </c>
      <c r="E206" s="28" t="s">
        <v>622</v>
      </c>
      <c r="F206" s="26" t="s">
        <v>26</v>
      </c>
      <c r="G206" s="27" t="str">
        <f t="shared" si="16"/>
        <v>34260119621009****</v>
      </c>
      <c r="H206" s="28" t="s">
        <v>159</v>
      </c>
      <c r="I206" s="28" t="s">
        <v>26</v>
      </c>
      <c r="J206" s="32" t="str">
        <f t="shared" si="17"/>
        <v>1301777****</v>
      </c>
      <c r="K206" s="33">
        <v>519.05</v>
      </c>
      <c r="L206" s="33">
        <v>519.05</v>
      </c>
      <c r="M206" s="33"/>
      <c r="N206" s="33">
        <v>115</v>
      </c>
      <c r="O206" s="43"/>
      <c r="P206" s="43"/>
      <c r="Q206" s="43">
        <v>30</v>
      </c>
      <c r="R206" s="51">
        <f t="shared" si="18"/>
        <v>489.05</v>
      </c>
      <c r="S206" s="52">
        <f t="shared" si="19"/>
        <v>85</v>
      </c>
      <c r="T206" s="51">
        <v>108</v>
      </c>
      <c r="U206" s="59"/>
      <c r="V206" s="60">
        <f t="shared" si="15"/>
        <v>108</v>
      </c>
      <c r="W206" s="61"/>
    </row>
    <row r="207" ht="24.95" customHeight="true" spans="1:23">
      <c r="A207" s="13">
        <v>204</v>
      </c>
      <c r="B207" s="20" t="s">
        <v>623</v>
      </c>
      <c r="C207" s="20" t="s">
        <v>23</v>
      </c>
      <c r="D207" s="20" t="s">
        <v>467</v>
      </c>
      <c r="E207" s="70" t="s">
        <v>624</v>
      </c>
      <c r="F207" s="26" t="s">
        <v>26</v>
      </c>
      <c r="G207" s="27" t="str">
        <f t="shared" si="16"/>
        <v>41302619661220****</v>
      </c>
      <c r="H207" s="83" t="s">
        <v>625</v>
      </c>
      <c r="I207" s="28" t="s">
        <v>26</v>
      </c>
      <c r="J207" s="32" t="str">
        <f t="shared" si="17"/>
        <v>1321633****</v>
      </c>
      <c r="K207" s="46">
        <v>950.31</v>
      </c>
      <c r="L207" s="46">
        <v>909.7</v>
      </c>
      <c r="M207" s="46"/>
      <c r="N207" s="46">
        <v>130</v>
      </c>
      <c r="O207" s="47"/>
      <c r="P207" s="47"/>
      <c r="Q207" s="47">
        <v>34</v>
      </c>
      <c r="R207" s="51">
        <f t="shared" si="18"/>
        <v>875.7</v>
      </c>
      <c r="S207" s="52">
        <f t="shared" si="19"/>
        <v>96</v>
      </c>
      <c r="T207" s="51">
        <v>193</v>
      </c>
      <c r="U207" s="59"/>
      <c r="V207" s="60">
        <f t="shared" si="15"/>
        <v>193</v>
      </c>
      <c r="W207" s="62" t="s">
        <v>474</v>
      </c>
    </row>
    <row r="208" ht="24.95" customHeight="true" spans="1:23">
      <c r="A208" s="13">
        <v>205</v>
      </c>
      <c r="B208" s="20" t="s">
        <v>626</v>
      </c>
      <c r="C208" s="20" t="s">
        <v>23</v>
      </c>
      <c r="D208" s="20" t="s">
        <v>627</v>
      </c>
      <c r="E208" s="70" t="s">
        <v>628</v>
      </c>
      <c r="F208" s="26" t="s">
        <v>26</v>
      </c>
      <c r="G208" s="27" t="str">
        <f t="shared" si="16"/>
        <v>33041119680707****</v>
      </c>
      <c r="H208" s="70" t="s">
        <v>629</v>
      </c>
      <c r="I208" s="28" t="s">
        <v>26</v>
      </c>
      <c r="J208" s="32" t="str">
        <f t="shared" si="17"/>
        <v>1381941****</v>
      </c>
      <c r="K208" s="46">
        <v>2879.58</v>
      </c>
      <c r="L208" s="72">
        <v>2730.16</v>
      </c>
      <c r="M208" s="72"/>
      <c r="N208" s="72">
        <v>2730.16</v>
      </c>
      <c r="O208" s="72"/>
      <c r="P208" s="72"/>
      <c r="Q208" s="72">
        <v>730</v>
      </c>
      <c r="R208" s="51">
        <f t="shared" si="18"/>
        <v>2000.16</v>
      </c>
      <c r="S208" s="52">
        <f t="shared" si="19"/>
        <v>2000.16</v>
      </c>
      <c r="T208" s="51">
        <v>440</v>
      </c>
      <c r="U208" s="59">
        <v>373</v>
      </c>
      <c r="V208" s="60">
        <f t="shared" si="15"/>
        <v>67</v>
      </c>
      <c r="W208" s="89" t="s">
        <v>630</v>
      </c>
    </row>
    <row r="209" ht="24.95" customHeight="true" spans="1:23">
      <c r="A209" s="13">
        <v>206</v>
      </c>
      <c r="B209" s="20" t="s">
        <v>631</v>
      </c>
      <c r="C209" s="20" t="s">
        <v>23</v>
      </c>
      <c r="D209" s="20" t="s">
        <v>627</v>
      </c>
      <c r="E209" s="70" t="s">
        <v>30</v>
      </c>
      <c r="F209" s="26" t="s">
        <v>26</v>
      </c>
      <c r="G209" s="27" t="str">
        <f t="shared" si="16"/>
        <v>33041119911031****</v>
      </c>
      <c r="H209" s="70" t="s">
        <v>31</v>
      </c>
      <c r="I209" s="28" t="s">
        <v>26</v>
      </c>
      <c r="J209" s="32" t="str">
        <f t="shared" si="17"/>
        <v>1585730****</v>
      </c>
      <c r="K209" s="46">
        <v>1677.85</v>
      </c>
      <c r="L209" s="46">
        <v>1677.85</v>
      </c>
      <c r="M209" s="46"/>
      <c r="N209" s="46">
        <v>1674</v>
      </c>
      <c r="O209" s="47"/>
      <c r="P209" s="47"/>
      <c r="Q209" s="47">
        <v>448</v>
      </c>
      <c r="R209" s="51">
        <f t="shared" si="18"/>
        <v>1229.85</v>
      </c>
      <c r="S209" s="52">
        <f t="shared" si="19"/>
        <v>1226</v>
      </c>
      <c r="T209" s="51">
        <v>270</v>
      </c>
      <c r="U209" s="59">
        <v>229</v>
      </c>
      <c r="V209" s="60">
        <f t="shared" si="15"/>
        <v>41</v>
      </c>
      <c r="W209" s="89" t="s">
        <v>632</v>
      </c>
    </row>
    <row r="210" ht="24.95" customHeight="true" spans="1:23">
      <c r="A210" s="13">
        <v>207</v>
      </c>
      <c r="B210" s="15" t="s">
        <v>633</v>
      </c>
      <c r="C210" s="15" t="s">
        <v>23</v>
      </c>
      <c r="D210" s="15" t="s">
        <v>627</v>
      </c>
      <c r="E210" s="28" t="s">
        <v>634</v>
      </c>
      <c r="F210" s="26" t="s">
        <v>26</v>
      </c>
      <c r="G210" s="27" t="str">
        <f t="shared" si="16"/>
        <v>33041119701226****</v>
      </c>
      <c r="H210" s="28" t="s">
        <v>305</v>
      </c>
      <c r="I210" s="28" t="s">
        <v>26</v>
      </c>
      <c r="J210" s="32" t="str">
        <f t="shared" si="17"/>
        <v>1358633****</v>
      </c>
      <c r="K210" s="33">
        <v>1630.92</v>
      </c>
      <c r="L210" s="33">
        <v>1627.52</v>
      </c>
      <c r="M210" s="33"/>
      <c r="N210" s="33">
        <v>1627.52</v>
      </c>
      <c r="O210" s="43"/>
      <c r="P210" s="43"/>
      <c r="Q210" s="43">
        <v>436</v>
      </c>
      <c r="R210" s="51">
        <f t="shared" si="18"/>
        <v>1191.52</v>
      </c>
      <c r="S210" s="52">
        <f t="shared" si="19"/>
        <v>1191.52</v>
      </c>
      <c r="T210" s="51">
        <v>262</v>
      </c>
      <c r="U210" s="59">
        <v>222</v>
      </c>
      <c r="V210" s="60">
        <f t="shared" si="15"/>
        <v>40</v>
      </c>
      <c r="W210" s="14"/>
    </row>
    <row r="211" ht="24.95" customHeight="true" spans="1:23">
      <c r="A211" s="13">
        <v>208</v>
      </c>
      <c r="B211" s="15" t="s">
        <v>635</v>
      </c>
      <c r="C211" s="15" t="s">
        <v>23</v>
      </c>
      <c r="D211" s="15" t="s">
        <v>627</v>
      </c>
      <c r="E211" s="28" t="s">
        <v>636</v>
      </c>
      <c r="F211" s="26" t="s">
        <v>26</v>
      </c>
      <c r="G211" s="27" t="str">
        <f t="shared" si="16"/>
        <v>33041119650801****</v>
      </c>
      <c r="H211" s="28" t="s">
        <v>129</v>
      </c>
      <c r="I211" s="28" t="s">
        <v>26</v>
      </c>
      <c r="J211" s="32" t="str">
        <f t="shared" si="17"/>
        <v>1385738****</v>
      </c>
      <c r="K211" s="33">
        <v>1547.33</v>
      </c>
      <c r="L211" s="33">
        <v>1537.85</v>
      </c>
      <c r="M211" s="33">
        <v>65</v>
      </c>
      <c r="N211" s="33">
        <v>1472.85</v>
      </c>
      <c r="O211" s="43"/>
      <c r="P211" s="43">
        <v>44</v>
      </c>
      <c r="Q211" s="43">
        <v>394</v>
      </c>
      <c r="R211" s="51">
        <f t="shared" si="18"/>
        <v>1099.85</v>
      </c>
      <c r="S211" s="52">
        <f t="shared" si="19"/>
        <v>1078.85</v>
      </c>
      <c r="T211" s="51">
        <v>242</v>
      </c>
      <c r="U211" s="59">
        <v>201</v>
      </c>
      <c r="V211" s="60">
        <f t="shared" si="15"/>
        <v>41</v>
      </c>
      <c r="W211" s="14"/>
    </row>
    <row r="212" ht="24.95" customHeight="true" spans="1:23">
      <c r="A212" s="13">
        <v>209</v>
      </c>
      <c r="B212" s="15" t="s">
        <v>637</v>
      </c>
      <c r="C212" s="15" t="s">
        <v>23</v>
      </c>
      <c r="D212" s="15" t="s">
        <v>627</v>
      </c>
      <c r="E212" s="28" t="s">
        <v>638</v>
      </c>
      <c r="F212" s="26" t="s">
        <v>26</v>
      </c>
      <c r="G212" s="27" t="str">
        <f t="shared" si="16"/>
        <v>33041119770331****</v>
      </c>
      <c r="H212" s="28" t="s">
        <v>639</v>
      </c>
      <c r="I212" s="28" t="s">
        <v>26</v>
      </c>
      <c r="J212" s="32" t="str">
        <f t="shared" si="17"/>
        <v>1375739****</v>
      </c>
      <c r="K212" s="33">
        <v>1781.1</v>
      </c>
      <c r="L212" s="33">
        <v>1754.43</v>
      </c>
      <c r="M212" s="33">
        <v>350</v>
      </c>
      <c r="N212" s="33">
        <v>1400</v>
      </c>
      <c r="O212" s="43"/>
      <c r="P212" s="43">
        <v>232</v>
      </c>
      <c r="Q212" s="43">
        <v>374</v>
      </c>
      <c r="R212" s="51">
        <f t="shared" si="18"/>
        <v>1148.43</v>
      </c>
      <c r="S212" s="52">
        <f t="shared" si="19"/>
        <v>1026</v>
      </c>
      <c r="T212" s="51">
        <v>253</v>
      </c>
      <c r="U212" s="59">
        <v>192</v>
      </c>
      <c r="V212" s="60">
        <f t="shared" si="15"/>
        <v>61</v>
      </c>
      <c r="W212" s="14"/>
    </row>
    <row r="213" ht="24.95" customHeight="true" spans="1:23">
      <c r="A213" s="13">
        <v>210</v>
      </c>
      <c r="B213" s="15" t="s">
        <v>640</v>
      </c>
      <c r="C213" s="15" t="s">
        <v>23</v>
      </c>
      <c r="D213" s="15" t="s">
        <v>627</v>
      </c>
      <c r="E213" s="28" t="s">
        <v>641</v>
      </c>
      <c r="F213" s="26" t="s">
        <v>26</v>
      </c>
      <c r="G213" s="27" t="str">
        <f t="shared" si="16"/>
        <v>34262219701016****</v>
      </c>
      <c r="H213" s="28" t="s">
        <v>642</v>
      </c>
      <c r="I213" s="28" t="s">
        <v>26</v>
      </c>
      <c r="J213" s="32" t="str">
        <f t="shared" si="17"/>
        <v>1875735****</v>
      </c>
      <c r="K213" s="33">
        <v>815.36</v>
      </c>
      <c r="L213" s="33">
        <v>815.36</v>
      </c>
      <c r="M213" s="33"/>
      <c r="N213" s="33">
        <v>810</v>
      </c>
      <c r="O213" s="43"/>
      <c r="P213" s="43"/>
      <c r="Q213" s="43">
        <v>216</v>
      </c>
      <c r="R213" s="51">
        <f t="shared" si="18"/>
        <v>599.36</v>
      </c>
      <c r="S213" s="52">
        <f t="shared" si="19"/>
        <v>594</v>
      </c>
      <c r="T213" s="51">
        <v>132</v>
      </c>
      <c r="U213" s="59">
        <v>111</v>
      </c>
      <c r="V213" s="60">
        <f t="shared" si="15"/>
        <v>21</v>
      </c>
      <c r="W213" s="14"/>
    </row>
    <row r="214" ht="24.95" customHeight="true" spans="1:23">
      <c r="A214" s="13">
        <v>211</v>
      </c>
      <c r="B214" s="15" t="s">
        <v>643</v>
      </c>
      <c r="C214" s="15" t="s">
        <v>23</v>
      </c>
      <c r="D214" s="15" t="s">
        <v>627</v>
      </c>
      <c r="E214" s="28" t="s">
        <v>644</v>
      </c>
      <c r="F214" s="26" t="s">
        <v>26</v>
      </c>
      <c r="G214" s="27" t="str">
        <f t="shared" si="16"/>
        <v>34262219690825****</v>
      </c>
      <c r="H214" s="28" t="s">
        <v>645</v>
      </c>
      <c r="I214" s="28" t="s">
        <v>26</v>
      </c>
      <c r="J214" s="32" t="str">
        <f t="shared" si="17"/>
        <v>1588831****</v>
      </c>
      <c r="K214" s="33">
        <v>814.5</v>
      </c>
      <c r="L214" s="33">
        <v>810.49</v>
      </c>
      <c r="M214" s="33"/>
      <c r="N214" s="33">
        <v>787.69</v>
      </c>
      <c r="O214" s="43"/>
      <c r="P214" s="43"/>
      <c r="Q214" s="43">
        <v>210</v>
      </c>
      <c r="R214" s="51">
        <f t="shared" si="18"/>
        <v>600.49</v>
      </c>
      <c r="S214" s="52">
        <f t="shared" si="19"/>
        <v>577.69</v>
      </c>
      <c r="T214" s="51">
        <v>132</v>
      </c>
      <c r="U214" s="59">
        <v>108</v>
      </c>
      <c r="V214" s="60">
        <f t="shared" si="15"/>
        <v>24</v>
      </c>
      <c r="W214" s="14"/>
    </row>
    <row r="215" ht="24.95" customHeight="true" spans="1:23">
      <c r="A215" s="13">
        <v>212</v>
      </c>
      <c r="B215" s="15" t="s">
        <v>646</v>
      </c>
      <c r="C215" s="15" t="s">
        <v>23</v>
      </c>
      <c r="D215" s="15" t="s">
        <v>627</v>
      </c>
      <c r="E215" s="28" t="s">
        <v>647</v>
      </c>
      <c r="F215" s="26" t="s">
        <v>26</v>
      </c>
      <c r="G215" s="27" t="str">
        <f t="shared" si="16"/>
        <v>33041119490424****</v>
      </c>
      <c r="H215" s="28" t="s">
        <v>648</v>
      </c>
      <c r="I215" s="28" t="s">
        <v>26</v>
      </c>
      <c r="J215" s="32" t="str">
        <f t="shared" si="17"/>
        <v>1306758****</v>
      </c>
      <c r="K215" s="33">
        <v>771.31</v>
      </c>
      <c r="L215" s="33">
        <v>771.31</v>
      </c>
      <c r="M215" s="33"/>
      <c r="N215" s="33">
        <v>771.31</v>
      </c>
      <c r="O215" s="43"/>
      <c r="P215" s="43"/>
      <c r="Q215" s="43">
        <v>206</v>
      </c>
      <c r="R215" s="51">
        <f t="shared" si="18"/>
        <v>565.31</v>
      </c>
      <c r="S215" s="52">
        <f t="shared" si="19"/>
        <v>565.31</v>
      </c>
      <c r="T215" s="51">
        <v>124</v>
      </c>
      <c r="U215" s="59">
        <v>106</v>
      </c>
      <c r="V215" s="60">
        <f t="shared" si="15"/>
        <v>18</v>
      </c>
      <c r="W215" s="14"/>
    </row>
    <row r="216" ht="24.95" customHeight="true" spans="1:23">
      <c r="A216" s="13">
        <v>213</v>
      </c>
      <c r="B216" s="15" t="s">
        <v>649</v>
      </c>
      <c r="C216" s="15" t="s">
        <v>23</v>
      </c>
      <c r="D216" s="15" t="s">
        <v>627</v>
      </c>
      <c r="E216" s="28" t="s">
        <v>650</v>
      </c>
      <c r="F216" s="26" t="s">
        <v>26</v>
      </c>
      <c r="G216" s="27" t="str">
        <f t="shared" si="16"/>
        <v>33041119591027****</v>
      </c>
      <c r="H216" s="28" t="s">
        <v>651</v>
      </c>
      <c r="I216" s="28" t="s">
        <v>26</v>
      </c>
      <c r="J216" s="32" t="str">
        <f t="shared" si="17"/>
        <v>1373646****</v>
      </c>
      <c r="K216" s="33">
        <v>1075.86</v>
      </c>
      <c r="L216" s="33">
        <v>1072.86</v>
      </c>
      <c r="M216" s="33">
        <v>300</v>
      </c>
      <c r="N216" s="33">
        <v>700</v>
      </c>
      <c r="O216" s="43"/>
      <c r="P216" s="43">
        <v>198</v>
      </c>
      <c r="Q216" s="43">
        <v>188</v>
      </c>
      <c r="R216" s="51">
        <f t="shared" si="18"/>
        <v>686.86</v>
      </c>
      <c r="S216" s="52">
        <f t="shared" si="19"/>
        <v>512</v>
      </c>
      <c r="T216" s="51">
        <v>151</v>
      </c>
      <c r="U216" s="59">
        <v>96</v>
      </c>
      <c r="V216" s="60">
        <f t="shared" si="15"/>
        <v>55</v>
      </c>
      <c r="W216" s="14"/>
    </row>
    <row r="217" ht="24.95" customHeight="true" spans="1:23">
      <c r="A217" s="13">
        <v>214</v>
      </c>
      <c r="B217" s="15" t="s">
        <v>652</v>
      </c>
      <c r="C217" s="15" t="s">
        <v>23</v>
      </c>
      <c r="D217" s="15" t="s">
        <v>627</v>
      </c>
      <c r="E217" s="28" t="s">
        <v>653</v>
      </c>
      <c r="F217" s="26" t="s">
        <v>26</v>
      </c>
      <c r="G217" s="27" t="str">
        <f t="shared" si="16"/>
        <v>34262219660808****</v>
      </c>
      <c r="H217" s="28" t="s">
        <v>654</v>
      </c>
      <c r="I217" s="28" t="s">
        <v>26</v>
      </c>
      <c r="J217" s="32" t="str">
        <f t="shared" si="17"/>
        <v>1396730****</v>
      </c>
      <c r="K217" s="33">
        <v>792.39</v>
      </c>
      <c r="L217" s="33">
        <v>788.39</v>
      </c>
      <c r="M217" s="33">
        <v>100</v>
      </c>
      <c r="N217" s="33">
        <v>688.39</v>
      </c>
      <c r="O217" s="43"/>
      <c r="P217" s="43">
        <v>66</v>
      </c>
      <c r="Q217" s="43">
        <v>184</v>
      </c>
      <c r="R217" s="51">
        <f t="shared" si="18"/>
        <v>538.39</v>
      </c>
      <c r="S217" s="52">
        <f t="shared" si="19"/>
        <v>504.39</v>
      </c>
      <c r="T217" s="51">
        <v>118</v>
      </c>
      <c r="U217" s="59">
        <v>94</v>
      </c>
      <c r="V217" s="60">
        <f t="shared" si="15"/>
        <v>24</v>
      </c>
      <c r="W217" s="14"/>
    </row>
    <row r="218" ht="24.95" customHeight="true" spans="1:23">
      <c r="A218" s="13">
        <v>215</v>
      </c>
      <c r="B218" s="15" t="s">
        <v>655</v>
      </c>
      <c r="C218" s="15" t="s">
        <v>23</v>
      </c>
      <c r="D218" s="15" t="s">
        <v>627</v>
      </c>
      <c r="E218" s="28" t="s">
        <v>656</v>
      </c>
      <c r="F218" s="26" t="s">
        <v>26</v>
      </c>
      <c r="G218" s="27" t="str">
        <f t="shared" si="16"/>
        <v>34260119790307****</v>
      </c>
      <c r="H218" s="28" t="s">
        <v>657</v>
      </c>
      <c r="I218" s="28" t="s">
        <v>26</v>
      </c>
      <c r="J218" s="32" t="str">
        <f t="shared" si="17"/>
        <v>1386731****</v>
      </c>
      <c r="K218" s="33">
        <v>491.55</v>
      </c>
      <c r="L218" s="33">
        <v>491.55</v>
      </c>
      <c r="M218" s="33"/>
      <c r="N218" s="33">
        <v>491.55</v>
      </c>
      <c r="O218" s="43"/>
      <c r="P218" s="43"/>
      <c r="Q218" s="43"/>
      <c r="R218" s="51">
        <f t="shared" si="18"/>
        <v>491.55</v>
      </c>
      <c r="S218" s="52">
        <f t="shared" si="19"/>
        <v>491.55</v>
      </c>
      <c r="T218" s="51">
        <v>108</v>
      </c>
      <c r="U218" s="59">
        <v>92</v>
      </c>
      <c r="V218" s="60">
        <f t="shared" si="15"/>
        <v>16</v>
      </c>
      <c r="W218" s="14"/>
    </row>
    <row r="219" ht="24.95" customHeight="true" spans="1:23">
      <c r="A219" s="13">
        <v>216</v>
      </c>
      <c r="B219" s="15" t="s">
        <v>658</v>
      </c>
      <c r="C219" s="15" t="s">
        <v>23</v>
      </c>
      <c r="D219" s="15" t="s">
        <v>627</v>
      </c>
      <c r="E219" s="28" t="s">
        <v>659</v>
      </c>
      <c r="F219" s="26" t="s">
        <v>26</v>
      </c>
      <c r="G219" s="27" t="str">
        <f t="shared" si="16"/>
        <v>34262219750608****</v>
      </c>
      <c r="H219" s="28" t="s">
        <v>314</v>
      </c>
      <c r="I219" s="28" t="s">
        <v>26</v>
      </c>
      <c r="J219" s="32" t="str">
        <f t="shared" si="17"/>
        <v>1585739****</v>
      </c>
      <c r="K219" s="33">
        <v>712.5</v>
      </c>
      <c r="L219" s="33">
        <v>704.5</v>
      </c>
      <c r="M219" s="33"/>
      <c r="N219" s="33">
        <v>670</v>
      </c>
      <c r="O219" s="43"/>
      <c r="P219" s="43"/>
      <c r="Q219" s="43">
        <v>180</v>
      </c>
      <c r="R219" s="51">
        <f t="shared" si="18"/>
        <v>524.5</v>
      </c>
      <c r="S219" s="52">
        <f t="shared" si="19"/>
        <v>490</v>
      </c>
      <c r="T219" s="51">
        <v>115</v>
      </c>
      <c r="U219" s="59">
        <v>92</v>
      </c>
      <c r="V219" s="60">
        <f t="shared" si="15"/>
        <v>23</v>
      </c>
      <c r="W219" s="14"/>
    </row>
    <row r="220" ht="24.95" customHeight="true" spans="1:23">
      <c r="A220" s="13">
        <v>217</v>
      </c>
      <c r="B220" s="15" t="s">
        <v>660</v>
      </c>
      <c r="C220" s="15" t="s">
        <v>23</v>
      </c>
      <c r="D220" s="15" t="s">
        <v>627</v>
      </c>
      <c r="E220" s="28" t="s">
        <v>661</v>
      </c>
      <c r="F220" s="26" t="s">
        <v>26</v>
      </c>
      <c r="G220" s="27" t="str">
        <f t="shared" si="16"/>
        <v>34262319640412****</v>
      </c>
      <c r="H220" s="28" t="s">
        <v>662</v>
      </c>
      <c r="I220" s="28" t="s">
        <v>26</v>
      </c>
      <c r="J220" s="32" t="str">
        <f t="shared" si="17"/>
        <v>1356733****</v>
      </c>
      <c r="K220" s="33">
        <v>709.83</v>
      </c>
      <c r="L220" s="33">
        <v>651.83</v>
      </c>
      <c r="M220" s="33"/>
      <c r="N220" s="33">
        <v>651.83</v>
      </c>
      <c r="O220" s="43"/>
      <c r="P220" s="43"/>
      <c r="Q220" s="43">
        <v>174</v>
      </c>
      <c r="R220" s="51">
        <f t="shared" si="18"/>
        <v>477.83</v>
      </c>
      <c r="S220" s="52">
        <f t="shared" si="19"/>
        <v>477.83</v>
      </c>
      <c r="T220" s="51">
        <v>105</v>
      </c>
      <c r="U220" s="59">
        <v>89</v>
      </c>
      <c r="V220" s="60">
        <f t="shared" si="15"/>
        <v>16</v>
      </c>
      <c r="W220" s="14"/>
    </row>
    <row r="221" ht="24.95" customHeight="true" spans="1:23">
      <c r="A221" s="13">
        <v>218</v>
      </c>
      <c r="B221" s="15" t="s">
        <v>663</v>
      </c>
      <c r="C221" s="15" t="s">
        <v>23</v>
      </c>
      <c r="D221" s="15" t="s">
        <v>627</v>
      </c>
      <c r="E221" s="28" t="s">
        <v>664</v>
      </c>
      <c r="F221" s="26" t="s">
        <v>26</v>
      </c>
      <c r="G221" s="27" t="str">
        <f t="shared" si="16"/>
        <v>34262219750708****</v>
      </c>
      <c r="H221" s="28" t="s">
        <v>665</v>
      </c>
      <c r="I221" s="28" t="s">
        <v>26</v>
      </c>
      <c r="J221" s="32" t="str">
        <f t="shared" si="17"/>
        <v>1377613****</v>
      </c>
      <c r="K221" s="33">
        <v>649.84</v>
      </c>
      <c r="L221" s="33">
        <v>649.84</v>
      </c>
      <c r="M221" s="33"/>
      <c r="N221" s="33">
        <f>L221-M221</f>
        <v>649.84</v>
      </c>
      <c r="O221" s="43"/>
      <c r="P221" s="43"/>
      <c r="Q221" s="43">
        <v>174</v>
      </c>
      <c r="R221" s="51">
        <f t="shared" si="18"/>
        <v>475.84</v>
      </c>
      <c r="S221" s="52">
        <f t="shared" si="19"/>
        <v>475.84</v>
      </c>
      <c r="T221" s="51">
        <v>105</v>
      </c>
      <c r="U221" s="59">
        <v>89</v>
      </c>
      <c r="V221" s="60">
        <f t="shared" si="15"/>
        <v>16</v>
      </c>
      <c r="W221" s="14"/>
    </row>
    <row r="222" ht="24.95" customHeight="true" spans="1:23">
      <c r="A222" s="13">
        <v>219</v>
      </c>
      <c r="B222" s="15" t="s">
        <v>666</v>
      </c>
      <c r="C222" s="15" t="s">
        <v>23</v>
      </c>
      <c r="D222" s="15" t="s">
        <v>627</v>
      </c>
      <c r="E222" s="28" t="s">
        <v>667</v>
      </c>
      <c r="F222" s="26" t="s">
        <v>26</v>
      </c>
      <c r="G222" s="27" t="str">
        <f t="shared" si="16"/>
        <v>34262219831111****</v>
      </c>
      <c r="H222" s="28" t="s">
        <v>668</v>
      </c>
      <c r="I222" s="28" t="s">
        <v>26</v>
      </c>
      <c r="J222" s="32" t="str">
        <f t="shared" si="17"/>
        <v>1535662****</v>
      </c>
      <c r="K222" s="33">
        <v>627.55</v>
      </c>
      <c r="L222" s="33">
        <v>599.08</v>
      </c>
      <c r="M222" s="33"/>
      <c r="N222" s="33">
        <v>598.5</v>
      </c>
      <c r="O222" s="43"/>
      <c r="P222" s="43"/>
      <c r="Q222" s="43">
        <v>160</v>
      </c>
      <c r="R222" s="51">
        <f t="shared" si="18"/>
        <v>439.08</v>
      </c>
      <c r="S222" s="52">
        <f t="shared" si="19"/>
        <v>438.5</v>
      </c>
      <c r="T222" s="51">
        <v>97</v>
      </c>
      <c r="U222" s="59">
        <v>82</v>
      </c>
      <c r="V222" s="60">
        <f t="shared" si="15"/>
        <v>15</v>
      </c>
      <c r="W222" s="14"/>
    </row>
    <row r="223" ht="24.95" customHeight="true" spans="1:23">
      <c r="A223" s="13">
        <v>220</v>
      </c>
      <c r="B223" s="15" t="s">
        <v>669</v>
      </c>
      <c r="C223" s="15" t="s">
        <v>23</v>
      </c>
      <c r="D223" s="15" t="s">
        <v>627</v>
      </c>
      <c r="E223" s="28" t="s">
        <v>670</v>
      </c>
      <c r="F223" s="26" t="s">
        <v>26</v>
      </c>
      <c r="G223" s="27" t="str">
        <f t="shared" si="16"/>
        <v>33041119880404****</v>
      </c>
      <c r="H223" s="28" t="s">
        <v>566</v>
      </c>
      <c r="I223" s="28" t="s">
        <v>26</v>
      </c>
      <c r="J223" s="32" t="str">
        <f t="shared" si="17"/>
        <v>1373644****</v>
      </c>
      <c r="K223" s="33">
        <v>1075.83</v>
      </c>
      <c r="L223" s="33">
        <v>1075.83</v>
      </c>
      <c r="M223" s="33"/>
      <c r="N223" s="33">
        <v>600</v>
      </c>
      <c r="O223" s="43"/>
      <c r="P223" s="43"/>
      <c r="Q223" s="43">
        <v>160</v>
      </c>
      <c r="R223" s="51">
        <f t="shared" si="18"/>
        <v>915.83</v>
      </c>
      <c r="S223" s="52">
        <f t="shared" si="19"/>
        <v>440</v>
      </c>
      <c r="T223" s="51">
        <v>201</v>
      </c>
      <c r="U223" s="59">
        <v>82</v>
      </c>
      <c r="V223" s="60">
        <f t="shared" si="15"/>
        <v>119</v>
      </c>
      <c r="W223" s="14"/>
    </row>
    <row r="224" ht="24.95" customHeight="true" spans="1:23">
      <c r="A224" s="13">
        <v>221</v>
      </c>
      <c r="B224" s="15" t="s">
        <v>671</v>
      </c>
      <c r="C224" s="15" t="s">
        <v>23</v>
      </c>
      <c r="D224" s="15" t="s">
        <v>627</v>
      </c>
      <c r="E224" s="28" t="s">
        <v>672</v>
      </c>
      <c r="F224" s="26" t="s">
        <v>26</v>
      </c>
      <c r="G224" s="27" t="str">
        <f t="shared" si="16"/>
        <v>34082319780401****</v>
      </c>
      <c r="H224" s="28" t="s">
        <v>673</v>
      </c>
      <c r="I224" s="28" t="s">
        <v>26</v>
      </c>
      <c r="J224" s="32" t="str">
        <f t="shared" si="17"/>
        <v>1835724****</v>
      </c>
      <c r="K224" s="33">
        <v>591.53</v>
      </c>
      <c r="L224" s="33">
        <v>591.53</v>
      </c>
      <c r="M224" s="33"/>
      <c r="N224" s="33">
        <v>591.53</v>
      </c>
      <c r="O224" s="43"/>
      <c r="P224" s="43"/>
      <c r="Q224" s="43">
        <v>158</v>
      </c>
      <c r="R224" s="51">
        <f t="shared" si="18"/>
        <v>433.53</v>
      </c>
      <c r="S224" s="52">
        <f t="shared" si="19"/>
        <v>433.53</v>
      </c>
      <c r="T224" s="51">
        <v>95</v>
      </c>
      <c r="U224" s="59">
        <v>81</v>
      </c>
      <c r="V224" s="60">
        <f t="shared" si="15"/>
        <v>14</v>
      </c>
      <c r="W224" s="14"/>
    </row>
    <row r="225" ht="24.95" customHeight="true" spans="1:23">
      <c r="A225" s="13">
        <v>222</v>
      </c>
      <c r="B225" s="15" t="s">
        <v>674</v>
      </c>
      <c r="C225" s="15" t="s">
        <v>23</v>
      </c>
      <c r="D225" s="15" t="s">
        <v>627</v>
      </c>
      <c r="E225" s="28" t="s">
        <v>675</v>
      </c>
      <c r="F225" s="26" t="s">
        <v>26</v>
      </c>
      <c r="G225" s="27" t="str">
        <f t="shared" si="16"/>
        <v>33041119730412****</v>
      </c>
      <c r="H225" s="28" t="s">
        <v>676</v>
      </c>
      <c r="I225" s="28" t="s">
        <v>26</v>
      </c>
      <c r="J225" s="32" t="str">
        <f t="shared" si="17"/>
        <v>1585838****</v>
      </c>
      <c r="K225" s="33">
        <v>654.79</v>
      </c>
      <c r="L225" s="33">
        <v>654.79</v>
      </c>
      <c r="M225" s="33"/>
      <c r="N225" s="33">
        <v>579</v>
      </c>
      <c r="O225" s="43"/>
      <c r="P225" s="43"/>
      <c r="Q225" s="43">
        <v>154</v>
      </c>
      <c r="R225" s="51">
        <f t="shared" si="18"/>
        <v>500.79</v>
      </c>
      <c r="S225" s="52">
        <f t="shared" si="19"/>
        <v>425</v>
      </c>
      <c r="T225" s="51">
        <v>110</v>
      </c>
      <c r="U225" s="59">
        <v>79</v>
      </c>
      <c r="V225" s="60">
        <f t="shared" si="15"/>
        <v>31</v>
      </c>
      <c r="W225" s="14"/>
    </row>
    <row r="226" ht="24.95" customHeight="true" spans="1:23">
      <c r="A226" s="13">
        <v>223</v>
      </c>
      <c r="B226" s="15" t="s">
        <v>677</v>
      </c>
      <c r="C226" s="15" t="s">
        <v>23</v>
      </c>
      <c r="D226" s="15" t="s">
        <v>627</v>
      </c>
      <c r="E226" s="28" t="s">
        <v>678</v>
      </c>
      <c r="F226" s="26" t="s">
        <v>26</v>
      </c>
      <c r="G226" s="27" t="str">
        <f t="shared" si="16"/>
        <v>33041119830103****</v>
      </c>
      <c r="H226" s="28" t="s">
        <v>679</v>
      </c>
      <c r="I226" s="28" t="s">
        <v>26</v>
      </c>
      <c r="J226" s="32" t="str">
        <f t="shared" si="17"/>
        <v>1895174****</v>
      </c>
      <c r="K226" s="44">
        <v>430.74</v>
      </c>
      <c r="L226" s="44">
        <v>399.15</v>
      </c>
      <c r="M226" s="44"/>
      <c r="N226" s="44">
        <v>399.15</v>
      </c>
      <c r="O226" s="43"/>
      <c r="P226" s="43"/>
      <c r="Q226" s="43"/>
      <c r="R226" s="51">
        <f t="shared" si="18"/>
        <v>399.15</v>
      </c>
      <c r="S226" s="52">
        <f t="shared" si="19"/>
        <v>399.15</v>
      </c>
      <c r="T226" s="51">
        <v>88</v>
      </c>
      <c r="U226" s="59">
        <v>75</v>
      </c>
      <c r="V226" s="60">
        <f t="shared" si="15"/>
        <v>13</v>
      </c>
      <c r="W226" s="14"/>
    </row>
    <row r="227" ht="24.95" customHeight="true" spans="1:23">
      <c r="A227" s="13">
        <v>224</v>
      </c>
      <c r="B227" s="15" t="s">
        <v>680</v>
      </c>
      <c r="C227" s="15" t="s">
        <v>23</v>
      </c>
      <c r="D227" s="15" t="s">
        <v>627</v>
      </c>
      <c r="E227" s="28" t="s">
        <v>681</v>
      </c>
      <c r="F227" s="26" t="s">
        <v>26</v>
      </c>
      <c r="G227" s="27" t="str">
        <f t="shared" si="16"/>
        <v>34262219771219****</v>
      </c>
      <c r="H227" s="28" t="s">
        <v>226</v>
      </c>
      <c r="I227" s="28" t="s">
        <v>26</v>
      </c>
      <c r="J227" s="32" t="str">
        <f t="shared" si="17"/>
        <v>1596834****</v>
      </c>
      <c r="K227" s="33">
        <v>391.43</v>
      </c>
      <c r="L227" s="33">
        <v>329.22</v>
      </c>
      <c r="M227" s="33"/>
      <c r="N227" s="33">
        <v>329.22</v>
      </c>
      <c r="O227" s="43"/>
      <c r="P227" s="43"/>
      <c r="Q227" s="43"/>
      <c r="R227" s="51">
        <f t="shared" si="18"/>
        <v>329.22</v>
      </c>
      <c r="S227" s="52">
        <f t="shared" si="19"/>
        <v>329.22</v>
      </c>
      <c r="T227" s="51">
        <v>72</v>
      </c>
      <c r="U227" s="59">
        <v>72</v>
      </c>
      <c r="V227" s="60"/>
      <c r="W227" s="14"/>
    </row>
    <row r="228" ht="24.95" customHeight="true" spans="1:23">
      <c r="A228" s="13">
        <v>225</v>
      </c>
      <c r="B228" s="15" t="s">
        <v>682</v>
      </c>
      <c r="C228" s="15" t="s">
        <v>23</v>
      </c>
      <c r="D228" s="15" t="s">
        <v>627</v>
      </c>
      <c r="E228" s="28" t="s">
        <v>683</v>
      </c>
      <c r="F228" s="26" t="s">
        <v>26</v>
      </c>
      <c r="G228" s="27" t="str">
        <f t="shared" si="16"/>
        <v>34260119751119****</v>
      </c>
      <c r="H228" s="28" t="s">
        <v>684</v>
      </c>
      <c r="I228" s="28" t="s">
        <v>26</v>
      </c>
      <c r="J228" s="32" t="str">
        <f t="shared" si="17"/>
        <v>1829792****</v>
      </c>
      <c r="K228" s="33">
        <v>366.85</v>
      </c>
      <c r="L228" s="33">
        <v>366.85</v>
      </c>
      <c r="M228" s="33"/>
      <c r="N228" s="33">
        <v>366.85</v>
      </c>
      <c r="O228" s="43"/>
      <c r="P228" s="43"/>
      <c r="Q228" s="43"/>
      <c r="R228" s="51">
        <f t="shared" si="18"/>
        <v>366.85</v>
      </c>
      <c r="S228" s="52">
        <f t="shared" si="19"/>
        <v>366.85</v>
      </c>
      <c r="T228" s="51">
        <v>81</v>
      </c>
      <c r="U228" s="59">
        <v>69</v>
      </c>
      <c r="V228" s="60">
        <f t="shared" ref="V228:V235" si="20">T228-U228</f>
        <v>12</v>
      </c>
      <c r="W228" s="14"/>
    </row>
    <row r="229" ht="24.95" customHeight="true" spans="1:23">
      <c r="A229" s="13">
        <v>226</v>
      </c>
      <c r="B229" s="80" t="s">
        <v>685</v>
      </c>
      <c r="C229" s="15" t="s">
        <v>23</v>
      </c>
      <c r="D229" s="15" t="s">
        <v>627</v>
      </c>
      <c r="E229" s="26" t="s">
        <v>686</v>
      </c>
      <c r="F229" s="26" t="s">
        <v>26</v>
      </c>
      <c r="G229" s="27" t="str">
        <f t="shared" si="16"/>
        <v>33041119631202****</v>
      </c>
      <c r="H229" s="26" t="s">
        <v>174</v>
      </c>
      <c r="I229" s="28" t="s">
        <v>26</v>
      </c>
      <c r="J229" s="32" t="str">
        <f t="shared" si="17"/>
        <v>1396734****</v>
      </c>
      <c r="K229" s="85">
        <v>533.67</v>
      </c>
      <c r="L229" s="85">
        <v>533.67</v>
      </c>
      <c r="M229" s="33">
        <v>50</v>
      </c>
      <c r="N229" s="33">
        <v>483.67</v>
      </c>
      <c r="O229" s="43"/>
      <c r="P229" s="43">
        <v>34</v>
      </c>
      <c r="Q229" s="43">
        <v>130</v>
      </c>
      <c r="R229" s="51">
        <f t="shared" si="18"/>
        <v>369.67</v>
      </c>
      <c r="S229" s="52">
        <f t="shared" si="19"/>
        <v>353.67</v>
      </c>
      <c r="T229" s="51">
        <v>81</v>
      </c>
      <c r="U229" s="59">
        <v>66</v>
      </c>
      <c r="V229" s="60">
        <f t="shared" si="20"/>
        <v>15</v>
      </c>
      <c r="W229" s="14"/>
    </row>
    <row r="230" ht="24.95" customHeight="true" spans="1:23">
      <c r="A230" s="13">
        <v>227</v>
      </c>
      <c r="B230" s="15" t="s">
        <v>687</v>
      </c>
      <c r="C230" s="15" t="s">
        <v>23</v>
      </c>
      <c r="D230" s="15" t="s">
        <v>627</v>
      </c>
      <c r="E230" s="28" t="s">
        <v>688</v>
      </c>
      <c r="F230" s="26" t="s">
        <v>26</v>
      </c>
      <c r="G230" s="27" t="str">
        <f t="shared" si="16"/>
        <v>34262219760105****</v>
      </c>
      <c r="H230" s="28" t="s">
        <v>689</v>
      </c>
      <c r="I230" s="28" t="s">
        <v>26</v>
      </c>
      <c r="J230" s="32" t="str">
        <f t="shared" si="17"/>
        <v>1306750****</v>
      </c>
      <c r="K230" s="33">
        <v>470.93</v>
      </c>
      <c r="L230" s="33">
        <v>470.93</v>
      </c>
      <c r="M230" s="44"/>
      <c r="N230" s="44">
        <v>350</v>
      </c>
      <c r="O230" s="43"/>
      <c r="P230" s="43"/>
      <c r="Q230" s="43"/>
      <c r="R230" s="51">
        <f t="shared" si="18"/>
        <v>470.93</v>
      </c>
      <c r="S230" s="52">
        <f t="shared" si="19"/>
        <v>350</v>
      </c>
      <c r="T230" s="51">
        <v>104</v>
      </c>
      <c r="U230" s="59">
        <v>65</v>
      </c>
      <c r="V230" s="60">
        <f t="shared" si="20"/>
        <v>39</v>
      </c>
      <c r="W230" s="14"/>
    </row>
    <row r="231" ht="24.95" customHeight="true" spans="1:23">
      <c r="A231" s="13">
        <v>228</v>
      </c>
      <c r="B231" s="15" t="s">
        <v>690</v>
      </c>
      <c r="C231" s="15" t="s">
        <v>23</v>
      </c>
      <c r="D231" s="15" t="s">
        <v>627</v>
      </c>
      <c r="E231" s="28" t="s">
        <v>691</v>
      </c>
      <c r="F231" s="26" t="s">
        <v>26</v>
      </c>
      <c r="G231" s="27" t="str">
        <f t="shared" si="16"/>
        <v>33041119631219****</v>
      </c>
      <c r="H231" s="28" t="s">
        <v>692</v>
      </c>
      <c r="I231" s="28" t="s">
        <v>26</v>
      </c>
      <c r="J231" s="32" t="str">
        <f t="shared" si="17"/>
        <v>1351135****</v>
      </c>
      <c r="K231" s="33">
        <v>355</v>
      </c>
      <c r="L231" s="33">
        <v>355</v>
      </c>
      <c r="M231" s="33"/>
      <c r="N231" s="33">
        <v>300</v>
      </c>
      <c r="O231" s="43"/>
      <c r="P231" s="43"/>
      <c r="Q231" s="43"/>
      <c r="R231" s="51">
        <f t="shared" si="18"/>
        <v>355</v>
      </c>
      <c r="S231" s="52">
        <f t="shared" si="19"/>
        <v>300</v>
      </c>
      <c r="T231" s="51">
        <v>78</v>
      </c>
      <c r="U231" s="59">
        <v>56</v>
      </c>
      <c r="V231" s="60">
        <f t="shared" si="20"/>
        <v>22</v>
      </c>
      <c r="W231" s="14"/>
    </row>
    <row r="232" ht="24.95" customHeight="true" spans="1:23">
      <c r="A232" s="13">
        <v>229</v>
      </c>
      <c r="B232" s="15" t="s">
        <v>693</v>
      </c>
      <c r="C232" s="15" t="s">
        <v>23</v>
      </c>
      <c r="D232" s="15" t="s">
        <v>627</v>
      </c>
      <c r="E232" s="28" t="s">
        <v>694</v>
      </c>
      <c r="F232" s="26" t="s">
        <v>26</v>
      </c>
      <c r="G232" s="27" t="str">
        <f t="shared" si="16"/>
        <v>34262219691104****</v>
      </c>
      <c r="H232" s="28" t="s">
        <v>86</v>
      </c>
      <c r="I232" s="28" t="s">
        <v>26</v>
      </c>
      <c r="J232" s="32" t="str">
        <f t="shared" si="17"/>
        <v>1586833****</v>
      </c>
      <c r="K232" s="33">
        <v>423.93</v>
      </c>
      <c r="L232" s="33">
        <v>398</v>
      </c>
      <c r="M232" s="33"/>
      <c r="N232" s="33">
        <v>300</v>
      </c>
      <c r="O232" s="43"/>
      <c r="P232" s="43"/>
      <c r="Q232" s="43"/>
      <c r="R232" s="51">
        <f t="shared" si="18"/>
        <v>398</v>
      </c>
      <c r="S232" s="52">
        <f t="shared" si="19"/>
        <v>300</v>
      </c>
      <c r="T232" s="51">
        <v>88</v>
      </c>
      <c r="U232" s="59">
        <v>56</v>
      </c>
      <c r="V232" s="60">
        <f t="shared" si="20"/>
        <v>32</v>
      </c>
      <c r="W232" s="14"/>
    </row>
    <row r="233" ht="24.95" customHeight="true" spans="1:23">
      <c r="A233" s="13">
        <v>230</v>
      </c>
      <c r="B233" s="15" t="s">
        <v>695</v>
      </c>
      <c r="C233" s="15" t="s">
        <v>23</v>
      </c>
      <c r="D233" s="15" t="s">
        <v>627</v>
      </c>
      <c r="E233" s="28" t="s">
        <v>696</v>
      </c>
      <c r="F233" s="26" t="s">
        <v>26</v>
      </c>
      <c r="G233" s="27" t="str">
        <f t="shared" si="16"/>
        <v>34260119730410****</v>
      </c>
      <c r="H233" s="28" t="s">
        <v>697</v>
      </c>
      <c r="I233" s="28" t="s">
        <v>26</v>
      </c>
      <c r="J233" s="32" t="str">
        <f t="shared" si="17"/>
        <v>1373682****</v>
      </c>
      <c r="K233" s="33">
        <v>447.33</v>
      </c>
      <c r="L233" s="33">
        <v>447.334</v>
      </c>
      <c r="M233" s="33"/>
      <c r="N233" s="33">
        <v>300</v>
      </c>
      <c r="O233" s="43"/>
      <c r="P233" s="43"/>
      <c r="Q233" s="43"/>
      <c r="R233" s="51">
        <f t="shared" si="18"/>
        <v>447.334</v>
      </c>
      <c r="S233" s="52">
        <f t="shared" si="19"/>
        <v>300</v>
      </c>
      <c r="T233" s="51">
        <v>98</v>
      </c>
      <c r="U233" s="59">
        <v>56</v>
      </c>
      <c r="V233" s="60">
        <f t="shared" si="20"/>
        <v>42</v>
      </c>
      <c r="W233" s="14"/>
    </row>
    <row r="234" ht="24.95" customHeight="true" spans="1:23">
      <c r="A234" s="13">
        <v>231</v>
      </c>
      <c r="B234" s="15" t="s">
        <v>698</v>
      </c>
      <c r="C234" s="15" t="s">
        <v>23</v>
      </c>
      <c r="D234" s="15" t="s">
        <v>627</v>
      </c>
      <c r="E234" s="28" t="s">
        <v>699</v>
      </c>
      <c r="F234" s="26" t="s">
        <v>26</v>
      </c>
      <c r="G234" s="27" t="str">
        <f t="shared" si="16"/>
        <v>34262219751025****</v>
      </c>
      <c r="H234" s="28" t="s">
        <v>405</v>
      </c>
      <c r="I234" s="28" t="s">
        <v>26</v>
      </c>
      <c r="J234" s="32" t="str">
        <f t="shared" si="17"/>
        <v>1373649****</v>
      </c>
      <c r="K234" s="33">
        <v>737.43</v>
      </c>
      <c r="L234" s="33">
        <v>678.79</v>
      </c>
      <c r="M234" s="33">
        <v>50</v>
      </c>
      <c r="N234" s="33">
        <v>400</v>
      </c>
      <c r="O234" s="43"/>
      <c r="P234" s="43">
        <v>34</v>
      </c>
      <c r="Q234" s="43">
        <v>108</v>
      </c>
      <c r="R234" s="51">
        <f t="shared" si="18"/>
        <v>536.79</v>
      </c>
      <c r="S234" s="52">
        <f t="shared" si="19"/>
        <v>292</v>
      </c>
      <c r="T234" s="51">
        <v>118</v>
      </c>
      <c r="U234" s="59">
        <v>55</v>
      </c>
      <c r="V234" s="60">
        <f t="shared" si="20"/>
        <v>63</v>
      </c>
      <c r="W234" s="14"/>
    </row>
    <row r="235" ht="24.95" customHeight="true" spans="1:23">
      <c r="A235" s="13">
        <v>232</v>
      </c>
      <c r="B235" s="15" t="s">
        <v>700</v>
      </c>
      <c r="C235" s="15" t="s">
        <v>23</v>
      </c>
      <c r="D235" s="15" t="s">
        <v>627</v>
      </c>
      <c r="E235" s="28" t="s">
        <v>701</v>
      </c>
      <c r="F235" s="26" t="s">
        <v>26</v>
      </c>
      <c r="G235" s="27" t="str">
        <f t="shared" si="16"/>
        <v>33041119820831****</v>
      </c>
      <c r="H235" s="28" t="s">
        <v>702</v>
      </c>
      <c r="I235" s="28" t="s">
        <v>26</v>
      </c>
      <c r="J235" s="32" t="str">
        <f t="shared" si="17"/>
        <v>1373825****</v>
      </c>
      <c r="K235" s="33">
        <v>696.77</v>
      </c>
      <c r="L235" s="33">
        <v>665.89</v>
      </c>
      <c r="M235" s="33"/>
      <c r="N235" s="33">
        <v>400</v>
      </c>
      <c r="O235" s="43"/>
      <c r="P235" s="43"/>
      <c r="Q235" s="43">
        <v>108</v>
      </c>
      <c r="R235" s="51">
        <f t="shared" si="18"/>
        <v>557.89</v>
      </c>
      <c r="S235" s="52">
        <f t="shared" si="19"/>
        <v>292</v>
      </c>
      <c r="T235" s="51">
        <v>123</v>
      </c>
      <c r="U235" s="59">
        <v>55</v>
      </c>
      <c r="V235" s="60">
        <f t="shared" si="20"/>
        <v>68</v>
      </c>
      <c r="W235" s="14"/>
    </row>
    <row r="236" ht="24.95" customHeight="true" spans="1:23">
      <c r="A236" s="13">
        <v>233</v>
      </c>
      <c r="B236" s="80" t="s">
        <v>703</v>
      </c>
      <c r="C236" s="15" t="s">
        <v>23</v>
      </c>
      <c r="D236" s="15" t="s">
        <v>627</v>
      </c>
      <c r="E236" s="28" t="s">
        <v>704</v>
      </c>
      <c r="F236" s="26" t="s">
        <v>26</v>
      </c>
      <c r="G236" s="27" t="str">
        <f t="shared" si="16"/>
        <v>33041119620102****</v>
      </c>
      <c r="H236" s="26" t="s">
        <v>705</v>
      </c>
      <c r="I236" s="28" t="s">
        <v>26</v>
      </c>
      <c r="J236" s="32" t="str">
        <f t="shared" si="17"/>
        <v>1506833****</v>
      </c>
      <c r="K236" s="85">
        <v>237</v>
      </c>
      <c r="L236" s="85">
        <v>235.59</v>
      </c>
      <c r="M236" s="33"/>
      <c r="N236" s="33">
        <v>235.59</v>
      </c>
      <c r="O236" s="43"/>
      <c r="P236" s="43"/>
      <c r="Q236" s="43"/>
      <c r="R236" s="51">
        <f t="shared" si="18"/>
        <v>235.59</v>
      </c>
      <c r="S236" s="52">
        <f t="shared" si="19"/>
        <v>235.59</v>
      </c>
      <c r="T236" s="51">
        <v>52</v>
      </c>
      <c r="U236" s="59">
        <v>52</v>
      </c>
      <c r="V236" s="60"/>
      <c r="W236" s="14"/>
    </row>
    <row r="237" ht="24.95" customHeight="true" spans="1:23">
      <c r="A237" s="13">
        <v>234</v>
      </c>
      <c r="B237" s="15" t="s">
        <v>706</v>
      </c>
      <c r="C237" s="15" t="s">
        <v>23</v>
      </c>
      <c r="D237" s="15" t="s">
        <v>627</v>
      </c>
      <c r="E237" s="84" t="s">
        <v>707</v>
      </c>
      <c r="F237" s="26" t="s">
        <v>26</v>
      </c>
      <c r="G237" s="27" t="str">
        <f t="shared" si="16"/>
        <v>34262219640118****</v>
      </c>
      <c r="H237" s="28" t="s">
        <v>708</v>
      </c>
      <c r="I237" s="28" t="s">
        <v>26</v>
      </c>
      <c r="J237" s="32" t="str">
        <f t="shared" si="17"/>
        <v>1318536****</v>
      </c>
      <c r="K237" s="33">
        <v>435.63</v>
      </c>
      <c r="L237" s="33">
        <v>423.97</v>
      </c>
      <c r="M237" s="44">
        <v>150</v>
      </c>
      <c r="N237" s="44">
        <v>273.97</v>
      </c>
      <c r="O237" s="43"/>
      <c r="P237" s="43"/>
      <c r="Q237" s="43"/>
      <c r="R237" s="51">
        <f t="shared" si="18"/>
        <v>423.97</v>
      </c>
      <c r="S237" s="52">
        <f t="shared" si="19"/>
        <v>273.97</v>
      </c>
      <c r="T237" s="51">
        <v>93</v>
      </c>
      <c r="U237" s="59">
        <v>51</v>
      </c>
      <c r="V237" s="60">
        <f t="shared" ref="V237:V284" si="21">T237-U237</f>
        <v>42</v>
      </c>
      <c r="W237" s="14"/>
    </row>
    <row r="238" ht="24.95" customHeight="true" spans="1:23">
      <c r="A238" s="13">
        <v>235</v>
      </c>
      <c r="B238" s="81" t="s">
        <v>709</v>
      </c>
      <c r="C238" s="15" t="s">
        <v>23</v>
      </c>
      <c r="D238" s="15" t="s">
        <v>627</v>
      </c>
      <c r="E238" s="28" t="s">
        <v>710</v>
      </c>
      <c r="F238" s="26" t="s">
        <v>26</v>
      </c>
      <c r="G238" s="27" t="str">
        <f t="shared" si="16"/>
        <v>33041119631231****</v>
      </c>
      <c r="H238" s="28" t="s">
        <v>711</v>
      </c>
      <c r="I238" s="28" t="s">
        <v>26</v>
      </c>
      <c r="J238" s="32" t="str">
        <f t="shared" si="17"/>
        <v>1515734****</v>
      </c>
      <c r="K238" s="86">
        <v>468.92</v>
      </c>
      <c r="L238" s="86">
        <v>468.92</v>
      </c>
      <c r="M238" s="33"/>
      <c r="N238" s="33">
        <v>260</v>
      </c>
      <c r="O238" s="43"/>
      <c r="P238" s="43"/>
      <c r="Q238" s="43"/>
      <c r="R238" s="51">
        <f t="shared" si="18"/>
        <v>468.92</v>
      </c>
      <c r="S238" s="52">
        <f t="shared" si="19"/>
        <v>260</v>
      </c>
      <c r="T238" s="51">
        <v>103</v>
      </c>
      <c r="U238" s="59">
        <v>49</v>
      </c>
      <c r="V238" s="60">
        <f t="shared" si="21"/>
        <v>54</v>
      </c>
      <c r="W238" s="14"/>
    </row>
    <row r="239" ht="24.95" customHeight="true" spans="1:23">
      <c r="A239" s="13">
        <v>236</v>
      </c>
      <c r="B239" s="80" t="s">
        <v>712</v>
      </c>
      <c r="C239" s="15" t="s">
        <v>23</v>
      </c>
      <c r="D239" s="15" t="s">
        <v>627</v>
      </c>
      <c r="E239" s="26" t="s">
        <v>713</v>
      </c>
      <c r="F239" s="26" t="s">
        <v>26</v>
      </c>
      <c r="G239" s="27" t="str">
        <f t="shared" si="16"/>
        <v>34262219660709****</v>
      </c>
      <c r="H239" s="26" t="s">
        <v>98</v>
      </c>
      <c r="I239" s="28" t="s">
        <v>26</v>
      </c>
      <c r="J239" s="32" t="str">
        <f t="shared" si="17"/>
        <v>1373681****</v>
      </c>
      <c r="K239" s="85">
        <v>380.49</v>
      </c>
      <c r="L239" s="85">
        <v>380.49</v>
      </c>
      <c r="M239" s="33"/>
      <c r="N239" s="33">
        <v>250</v>
      </c>
      <c r="O239" s="43"/>
      <c r="P239" s="43"/>
      <c r="Q239" s="43"/>
      <c r="R239" s="51">
        <f t="shared" si="18"/>
        <v>380.49</v>
      </c>
      <c r="S239" s="52">
        <f t="shared" si="19"/>
        <v>250</v>
      </c>
      <c r="T239" s="51">
        <v>84</v>
      </c>
      <c r="U239" s="59">
        <v>47</v>
      </c>
      <c r="V239" s="60">
        <f t="shared" si="21"/>
        <v>37</v>
      </c>
      <c r="W239" s="14"/>
    </row>
    <row r="240" ht="24.95" customHeight="true" spans="1:23">
      <c r="A240" s="13">
        <v>237</v>
      </c>
      <c r="B240" s="15" t="s">
        <v>714</v>
      </c>
      <c r="C240" s="15" t="s">
        <v>23</v>
      </c>
      <c r="D240" s="15" t="s">
        <v>627</v>
      </c>
      <c r="E240" s="28" t="s">
        <v>715</v>
      </c>
      <c r="F240" s="26" t="s">
        <v>26</v>
      </c>
      <c r="G240" s="27" t="str">
        <f t="shared" si="16"/>
        <v>33041119761103****</v>
      </c>
      <c r="H240" s="28" t="s">
        <v>716</v>
      </c>
      <c r="I240" s="28" t="s">
        <v>26</v>
      </c>
      <c r="J240" s="32" t="str">
        <f t="shared" si="17"/>
        <v>1370573****</v>
      </c>
      <c r="K240" s="33">
        <v>457.52</v>
      </c>
      <c r="L240" s="33">
        <v>429.3</v>
      </c>
      <c r="M240" s="33"/>
      <c r="N240" s="33">
        <v>250</v>
      </c>
      <c r="O240" s="43"/>
      <c r="P240" s="43"/>
      <c r="Q240" s="43"/>
      <c r="R240" s="51">
        <f t="shared" si="18"/>
        <v>429.3</v>
      </c>
      <c r="S240" s="52">
        <f t="shared" si="19"/>
        <v>250</v>
      </c>
      <c r="T240" s="51">
        <v>94</v>
      </c>
      <c r="U240" s="59">
        <v>47</v>
      </c>
      <c r="V240" s="60">
        <f t="shared" si="21"/>
        <v>47</v>
      </c>
      <c r="W240" s="14"/>
    </row>
    <row r="241" ht="24.95" customHeight="true" spans="1:23">
      <c r="A241" s="13">
        <v>238</v>
      </c>
      <c r="B241" s="15" t="s">
        <v>717</v>
      </c>
      <c r="C241" s="15" t="s">
        <v>23</v>
      </c>
      <c r="D241" s="15" t="s">
        <v>627</v>
      </c>
      <c r="E241" s="28" t="s">
        <v>718</v>
      </c>
      <c r="F241" s="26" t="s">
        <v>26</v>
      </c>
      <c r="G241" s="27" t="str">
        <f t="shared" si="16"/>
        <v>33041119660305****</v>
      </c>
      <c r="H241" s="28" t="s">
        <v>153</v>
      </c>
      <c r="I241" s="28" t="s">
        <v>26</v>
      </c>
      <c r="J241" s="32" t="str">
        <f t="shared" si="17"/>
        <v>1315731****</v>
      </c>
      <c r="K241" s="33">
        <v>270</v>
      </c>
      <c r="L241" s="33">
        <v>270</v>
      </c>
      <c r="M241" s="33"/>
      <c r="N241" s="33">
        <v>240</v>
      </c>
      <c r="O241" s="43"/>
      <c r="P241" s="43"/>
      <c r="Q241" s="43"/>
      <c r="R241" s="51">
        <f t="shared" si="18"/>
        <v>270</v>
      </c>
      <c r="S241" s="52">
        <f t="shared" si="19"/>
        <v>240</v>
      </c>
      <c r="T241" s="51">
        <v>59</v>
      </c>
      <c r="U241" s="59">
        <v>59</v>
      </c>
      <c r="V241" s="60">
        <f t="shared" si="21"/>
        <v>0</v>
      </c>
      <c r="W241" s="14"/>
    </row>
    <row r="242" ht="24.95" customHeight="true" spans="1:23">
      <c r="A242" s="13">
        <v>239</v>
      </c>
      <c r="B242" s="15" t="s">
        <v>719</v>
      </c>
      <c r="C242" s="15" t="s">
        <v>23</v>
      </c>
      <c r="D242" s="15" t="s">
        <v>627</v>
      </c>
      <c r="E242" s="28" t="s">
        <v>720</v>
      </c>
      <c r="F242" s="26" t="s">
        <v>26</v>
      </c>
      <c r="G242" s="27" t="str">
        <f t="shared" si="16"/>
        <v>33041119740630****</v>
      </c>
      <c r="H242" s="28" t="s">
        <v>721</v>
      </c>
      <c r="I242" s="28" t="s">
        <v>26</v>
      </c>
      <c r="J242" s="32" t="str">
        <f t="shared" si="17"/>
        <v>1358644****</v>
      </c>
      <c r="K242" s="85">
        <v>1090.87</v>
      </c>
      <c r="L242" s="85">
        <v>994.19</v>
      </c>
      <c r="M242" s="33">
        <v>100</v>
      </c>
      <c r="N242" s="33">
        <v>325</v>
      </c>
      <c r="O242" s="43"/>
      <c r="P242" s="43">
        <v>66</v>
      </c>
      <c r="Q242" s="43">
        <v>88</v>
      </c>
      <c r="R242" s="51">
        <f t="shared" si="18"/>
        <v>840.19</v>
      </c>
      <c r="S242" s="52">
        <f t="shared" si="19"/>
        <v>237</v>
      </c>
      <c r="T242" s="51">
        <v>185</v>
      </c>
      <c r="U242" s="59">
        <v>44</v>
      </c>
      <c r="V242" s="60">
        <f t="shared" si="21"/>
        <v>141</v>
      </c>
      <c r="W242" s="14"/>
    </row>
    <row r="243" ht="24.95" customHeight="true" spans="1:23">
      <c r="A243" s="13">
        <v>240</v>
      </c>
      <c r="B243" s="15" t="s">
        <v>722</v>
      </c>
      <c r="C243" s="15" t="s">
        <v>23</v>
      </c>
      <c r="D243" s="15" t="s">
        <v>627</v>
      </c>
      <c r="E243" s="28" t="s">
        <v>723</v>
      </c>
      <c r="F243" s="26" t="s">
        <v>26</v>
      </c>
      <c r="G243" s="27" t="str">
        <f t="shared" si="16"/>
        <v>34260119791006****</v>
      </c>
      <c r="H243" s="28" t="s">
        <v>724</v>
      </c>
      <c r="I243" s="28" t="s">
        <v>26</v>
      </c>
      <c r="J243" s="32" t="str">
        <f t="shared" si="17"/>
        <v>1363639****</v>
      </c>
      <c r="K243" s="33">
        <v>457.98</v>
      </c>
      <c r="L243" s="33">
        <v>457.98</v>
      </c>
      <c r="M243" s="33">
        <v>227.98</v>
      </c>
      <c r="N243" s="33">
        <v>230</v>
      </c>
      <c r="O243" s="43"/>
      <c r="P243" s="43"/>
      <c r="Q243" s="43"/>
      <c r="R243" s="51">
        <f t="shared" si="18"/>
        <v>457.98</v>
      </c>
      <c r="S243" s="52">
        <f t="shared" si="19"/>
        <v>230</v>
      </c>
      <c r="T243" s="51">
        <v>101</v>
      </c>
      <c r="U243" s="59">
        <v>43</v>
      </c>
      <c r="V243" s="60">
        <f t="shared" si="21"/>
        <v>58</v>
      </c>
      <c r="W243" s="14"/>
    </row>
    <row r="244" ht="24.95" customHeight="true" spans="1:23">
      <c r="A244" s="13">
        <v>241</v>
      </c>
      <c r="B244" s="20" t="s">
        <v>725</v>
      </c>
      <c r="C244" s="20" t="s">
        <v>23</v>
      </c>
      <c r="D244" s="20" t="s">
        <v>627</v>
      </c>
      <c r="E244" s="70" t="s">
        <v>726</v>
      </c>
      <c r="F244" s="26" t="s">
        <v>26</v>
      </c>
      <c r="G244" s="27" t="str">
        <f t="shared" si="16"/>
        <v>34260119680516****</v>
      </c>
      <c r="H244" s="70" t="s">
        <v>727</v>
      </c>
      <c r="I244" s="28" t="s">
        <v>26</v>
      </c>
      <c r="J244" s="32" t="str">
        <f t="shared" si="17"/>
        <v>1373687****</v>
      </c>
      <c r="K244" s="46">
        <v>432.28</v>
      </c>
      <c r="L244" s="46">
        <v>428.38</v>
      </c>
      <c r="M244" s="46"/>
      <c r="N244" s="46">
        <v>210.65</v>
      </c>
      <c r="O244" s="47"/>
      <c r="P244" s="47"/>
      <c r="Q244" s="47"/>
      <c r="R244" s="51">
        <f t="shared" si="18"/>
        <v>428.38</v>
      </c>
      <c r="S244" s="52">
        <f t="shared" si="19"/>
        <v>210.65</v>
      </c>
      <c r="T244" s="51">
        <v>94</v>
      </c>
      <c r="U244" s="59">
        <v>39</v>
      </c>
      <c r="V244" s="60">
        <f t="shared" si="21"/>
        <v>55</v>
      </c>
      <c r="W244" s="62" t="s">
        <v>728</v>
      </c>
    </row>
    <row r="245" ht="24.95" customHeight="true" spans="1:23">
      <c r="A245" s="13">
        <v>242</v>
      </c>
      <c r="B245" s="21" t="s">
        <v>729</v>
      </c>
      <c r="C245" s="15" t="s">
        <v>23</v>
      </c>
      <c r="D245" s="15" t="s">
        <v>627</v>
      </c>
      <c r="E245" s="28" t="s">
        <v>730</v>
      </c>
      <c r="F245" s="26" t="s">
        <v>26</v>
      </c>
      <c r="G245" s="27" t="str">
        <f t="shared" si="16"/>
        <v>33041119711123****</v>
      </c>
      <c r="H245" s="28" t="s">
        <v>731</v>
      </c>
      <c r="I245" s="28" t="s">
        <v>26</v>
      </c>
      <c r="J245" s="32" t="str">
        <f t="shared" si="17"/>
        <v>1365573****</v>
      </c>
      <c r="K245" s="45">
        <v>452.6</v>
      </c>
      <c r="L245" s="45">
        <v>322</v>
      </c>
      <c r="M245" s="45">
        <v>120</v>
      </c>
      <c r="N245" s="45">
        <v>202</v>
      </c>
      <c r="O245" s="43"/>
      <c r="P245" s="43"/>
      <c r="Q245" s="43"/>
      <c r="R245" s="51">
        <f t="shared" si="18"/>
        <v>322</v>
      </c>
      <c r="S245" s="52">
        <f t="shared" si="19"/>
        <v>202</v>
      </c>
      <c r="T245" s="51">
        <v>71</v>
      </c>
      <c r="U245" s="59">
        <v>71</v>
      </c>
      <c r="V245" s="60">
        <f t="shared" si="21"/>
        <v>0</v>
      </c>
      <c r="W245" s="14"/>
    </row>
    <row r="246" ht="24.95" customHeight="true" spans="1:23">
      <c r="A246" s="13">
        <v>243</v>
      </c>
      <c r="B246" s="15" t="s">
        <v>732</v>
      </c>
      <c r="C246" s="15" t="s">
        <v>23</v>
      </c>
      <c r="D246" s="15" t="s">
        <v>627</v>
      </c>
      <c r="E246" s="28" t="s">
        <v>733</v>
      </c>
      <c r="F246" s="26" t="s">
        <v>26</v>
      </c>
      <c r="G246" s="27" t="str">
        <f t="shared" si="16"/>
        <v>34260119720817****</v>
      </c>
      <c r="H246" s="28" t="s">
        <v>734</v>
      </c>
      <c r="I246" s="28" t="s">
        <v>26</v>
      </c>
      <c r="J246" s="32" t="str">
        <f t="shared" si="17"/>
        <v>1825732****</v>
      </c>
      <c r="K246" s="33">
        <v>350.57</v>
      </c>
      <c r="L246" s="33">
        <v>350.57</v>
      </c>
      <c r="M246" s="33"/>
      <c r="N246" s="33">
        <v>200</v>
      </c>
      <c r="O246" s="43"/>
      <c r="P246" s="43"/>
      <c r="Q246" s="43"/>
      <c r="R246" s="51">
        <f t="shared" si="18"/>
        <v>350.57</v>
      </c>
      <c r="S246" s="52">
        <f t="shared" si="19"/>
        <v>200</v>
      </c>
      <c r="T246" s="51">
        <v>77</v>
      </c>
      <c r="U246" s="59">
        <v>37</v>
      </c>
      <c r="V246" s="60">
        <f t="shared" si="21"/>
        <v>40</v>
      </c>
      <c r="W246" s="14"/>
    </row>
    <row r="247" ht="24.95" customHeight="true" spans="1:23">
      <c r="A247" s="13">
        <v>244</v>
      </c>
      <c r="B247" s="15" t="s">
        <v>735</v>
      </c>
      <c r="C247" s="15" t="s">
        <v>23</v>
      </c>
      <c r="D247" s="15" t="s">
        <v>627</v>
      </c>
      <c r="E247" s="28" t="s">
        <v>736</v>
      </c>
      <c r="F247" s="26" t="s">
        <v>26</v>
      </c>
      <c r="G247" s="27" t="str">
        <f t="shared" si="16"/>
        <v>33041119880318****</v>
      </c>
      <c r="H247" s="28" t="s">
        <v>651</v>
      </c>
      <c r="I247" s="28" t="s">
        <v>26</v>
      </c>
      <c r="J247" s="32" t="str">
        <f t="shared" si="17"/>
        <v>1373646****</v>
      </c>
      <c r="K247" s="33">
        <v>458.22</v>
      </c>
      <c r="L247" s="33">
        <v>458.22</v>
      </c>
      <c r="M247" s="33"/>
      <c r="N247" s="33">
        <v>200</v>
      </c>
      <c r="O247" s="43"/>
      <c r="P247" s="43"/>
      <c r="Q247" s="43"/>
      <c r="R247" s="51">
        <f t="shared" si="18"/>
        <v>458.22</v>
      </c>
      <c r="S247" s="52">
        <f t="shared" si="19"/>
        <v>200</v>
      </c>
      <c r="T247" s="51">
        <v>101</v>
      </c>
      <c r="U247" s="59">
        <v>37</v>
      </c>
      <c r="V247" s="60">
        <f t="shared" si="21"/>
        <v>64</v>
      </c>
      <c r="W247" s="14"/>
    </row>
    <row r="248" ht="24.95" customHeight="true" spans="1:23">
      <c r="A248" s="13">
        <v>245</v>
      </c>
      <c r="B248" s="15" t="s">
        <v>737</v>
      </c>
      <c r="C248" s="15" t="s">
        <v>23</v>
      </c>
      <c r="D248" s="15" t="s">
        <v>627</v>
      </c>
      <c r="E248" s="28" t="s">
        <v>738</v>
      </c>
      <c r="F248" s="26" t="s">
        <v>26</v>
      </c>
      <c r="G248" s="27" t="str">
        <f t="shared" si="16"/>
        <v>34260119671225****</v>
      </c>
      <c r="H248" s="28" t="s">
        <v>739</v>
      </c>
      <c r="I248" s="28" t="s">
        <v>26</v>
      </c>
      <c r="J248" s="32" t="str">
        <f t="shared" si="17"/>
        <v>1586182****</v>
      </c>
      <c r="K248" s="33">
        <v>484.8</v>
      </c>
      <c r="L248" s="33">
        <v>484.8</v>
      </c>
      <c r="M248" s="33"/>
      <c r="N248" s="33">
        <v>200</v>
      </c>
      <c r="O248" s="43"/>
      <c r="P248" s="43"/>
      <c r="Q248" s="43"/>
      <c r="R248" s="51">
        <f t="shared" si="18"/>
        <v>484.8</v>
      </c>
      <c r="S248" s="52">
        <f t="shared" si="19"/>
        <v>200</v>
      </c>
      <c r="T248" s="51">
        <v>107</v>
      </c>
      <c r="U248" s="59">
        <v>37</v>
      </c>
      <c r="V248" s="60">
        <f t="shared" si="21"/>
        <v>70</v>
      </c>
      <c r="W248" s="14"/>
    </row>
    <row r="249" ht="24.95" customHeight="true" spans="1:23">
      <c r="A249" s="13">
        <v>246</v>
      </c>
      <c r="B249" s="21" t="s">
        <v>740</v>
      </c>
      <c r="C249" s="15" t="s">
        <v>23</v>
      </c>
      <c r="D249" s="15" t="s">
        <v>627</v>
      </c>
      <c r="E249" s="28" t="s">
        <v>741</v>
      </c>
      <c r="F249" s="26" t="s">
        <v>26</v>
      </c>
      <c r="G249" s="27" t="str">
        <f t="shared" si="16"/>
        <v>34262219700628****</v>
      </c>
      <c r="H249" s="28" t="s">
        <v>742</v>
      </c>
      <c r="I249" s="28" t="s">
        <v>26</v>
      </c>
      <c r="J249" s="32" t="str">
        <f t="shared" si="17"/>
        <v>1373259****</v>
      </c>
      <c r="K249" s="45">
        <v>360.63</v>
      </c>
      <c r="L249" s="45">
        <v>343.37</v>
      </c>
      <c r="M249" s="45">
        <v>150</v>
      </c>
      <c r="N249" s="45">
        <v>193.37</v>
      </c>
      <c r="O249" s="43"/>
      <c r="P249" s="43"/>
      <c r="Q249" s="43"/>
      <c r="R249" s="51">
        <f t="shared" si="18"/>
        <v>343.37</v>
      </c>
      <c r="S249" s="52">
        <f t="shared" si="19"/>
        <v>193.37</v>
      </c>
      <c r="T249" s="51">
        <v>76</v>
      </c>
      <c r="U249" s="59">
        <v>36</v>
      </c>
      <c r="V249" s="60">
        <f t="shared" si="21"/>
        <v>40</v>
      </c>
      <c r="W249" s="14"/>
    </row>
    <row r="250" ht="24.95" customHeight="true" spans="1:23">
      <c r="A250" s="13">
        <v>247</v>
      </c>
      <c r="B250" s="82" t="s">
        <v>66</v>
      </c>
      <c r="C250" s="15" t="s">
        <v>23</v>
      </c>
      <c r="D250" s="15" t="s">
        <v>627</v>
      </c>
      <c r="E250" s="28" t="s">
        <v>743</v>
      </c>
      <c r="F250" s="26" t="s">
        <v>26</v>
      </c>
      <c r="G250" s="27" t="str">
        <f t="shared" si="16"/>
        <v>33041119740621****</v>
      </c>
      <c r="H250" s="28" t="s">
        <v>629</v>
      </c>
      <c r="I250" s="28" t="s">
        <v>26</v>
      </c>
      <c r="J250" s="32" t="str">
        <f t="shared" si="17"/>
        <v>1381941****</v>
      </c>
      <c r="K250" s="87">
        <v>448.1</v>
      </c>
      <c r="L250" s="87">
        <v>448.1</v>
      </c>
      <c r="M250" s="33"/>
      <c r="N250" s="33">
        <v>170</v>
      </c>
      <c r="O250" s="43"/>
      <c r="P250" s="43"/>
      <c r="Q250" s="43"/>
      <c r="R250" s="51">
        <f t="shared" si="18"/>
        <v>448.1</v>
      </c>
      <c r="S250" s="52">
        <f t="shared" si="19"/>
        <v>170</v>
      </c>
      <c r="T250" s="51">
        <v>99</v>
      </c>
      <c r="U250" s="59">
        <v>32</v>
      </c>
      <c r="V250" s="60">
        <f t="shared" si="21"/>
        <v>67</v>
      </c>
      <c r="W250" s="14"/>
    </row>
    <row r="251" ht="24.95" customHeight="true" spans="1:23">
      <c r="A251" s="13">
        <v>248</v>
      </c>
      <c r="B251" s="15" t="s">
        <v>744</v>
      </c>
      <c r="C251" s="15" t="s">
        <v>23</v>
      </c>
      <c r="D251" s="15" t="s">
        <v>627</v>
      </c>
      <c r="E251" s="28" t="s">
        <v>745</v>
      </c>
      <c r="F251" s="26" t="s">
        <v>26</v>
      </c>
      <c r="G251" s="27" t="str">
        <f t="shared" si="16"/>
        <v>34262219680509****</v>
      </c>
      <c r="H251" s="28" t="s">
        <v>746</v>
      </c>
      <c r="I251" s="28" t="s">
        <v>26</v>
      </c>
      <c r="J251" s="32" t="str">
        <f t="shared" si="17"/>
        <v>1585169****</v>
      </c>
      <c r="K251" s="33">
        <v>559.34</v>
      </c>
      <c r="L251" s="33">
        <v>559.34</v>
      </c>
      <c r="M251" s="33"/>
      <c r="N251" s="33">
        <v>220</v>
      </c>
      <c r="O251" s="43"/>
      <c r="P251" s="43"/>
      <c r="Q251" s="43">
        <v>58</v>
      </c>
      <c r="R251" s="51">
        <f t="shared" si="18"/>
        <v>501.34</v>
      </c>
      <c r="S251" s="52">
        <f t="shared" si="19"/>
        <v>162</v>
      </c>
      <c r="T251" s="51">
        <v>110</v>
      </c>
      <c r="U251" s="59">
        <v>30</v>
      </c>
      <c r="V251" s="60">
        <f t="shared" si="21"/>
        <v>80</v>
      </c>
      <c r="W251" s="14"/>
    </row>
    <row r="252" ht="24.95" customHeight="true" spans="1:23">
      <c r="A252" s="13">
        <v>249</v>
      </c>
      <c r="B252" s="21" t="s">
        <v>747</v>
      </c>
      <c r="C252" s="15" t="s">
        <v>23</v>
      </c>
      <c r="D252" s="15" t="s">
        <v>627</v>
      </c>
      <c r="E252" s="28" t="s">
        <v>748</v>
      </c>
      <c r="F252" s="26" t="s">
        <v>26</v>
      </c>
      <c r="G252" s="27" t="str">
        <f t="shared" si="16"/>
        <v>34262219560712****</v>
      </c>
      <c r="H252" s="28" t="s">
        <v>749</v>
      </c>
      <c r="I252" s="28" t="s">
        <v>26</v>
      </c>
      <c r="J252" s="32" t="str">
        <f t="shared" si="17"/>
        <v>1596836****</v>
      </c>
      <c r="K252" s="45">
        <v>200</v>
      </c>
      <c r="L252" s="45">
        <v>200</v>
      </c>
      <c r="M252" s="45"/>
      <c r="N252" s="45">
        <v>80</v>
      </c>
      <c r="O252" s="43"/>
      <c r="P252" s="43"/>
      <c r="Q252" s="43"/>
      <c r="R252" s="51">
        <f t="shared" si="18"/>
        <v>200</v>
      </c>
      <c r="S252" s="52">
        <f t="shared" si="19"/>
        <v>80</v>
      </c>
      <c r="T252" s="51">
        <v>44</v>
      </c>
      <c r="U252" s="59"/>
      <c r="V252" s="60">
        <f t="shared" si="21"/>
        <v>44</v>
      </c>
      <c r="W252" s="14"/>
    </row>
    <row r="253" ht="24.95" customHeight="true" spans="1:23">
      <c r="A253" s="13">
        <v>250</v>
      </c>
      <c r="B253" s="15" t="s">
        <v>750</v>
      </c>
      <c r="C253" s="15" t="s">
        <v>23</v>
      </c>
      <c r="D253" s="15" t="s">
        <v>627</v>
      </c>
      <c r="E253" s="28" t="s">
        <v>751</v>
      </c>
      <c r="F253" s="26" t="s">
        <v>26</v>
      </c>
      <c r="G253" s="27" t="str">
        <f t="shared" si="16"/>
        <v>33041119780323****</v>
      </c>
      <c r="H253" s="28" t="s">
        <v>752</v>
      </c>
      <c r="I253" s="28" t="s">
        <v>26</v>
      </c>
      <c r="J253" s="32" t="str">
        <f t="shared" si="17"/>
        <v>1595831****</v>
      </c>
      <c r="K253" s="33">
        <v>215.99</v>
      </c>
      <c r="L253" s="33">
        <v>200.48</v>
      </c>
      <c r="M253" s="33">
        <v>50</v>
      </c>
      <c r="N253" s="33">
        <v>60</v>
      </c>
      <c r="O253" s="43"/>
      <c r="P253" s="43"/>
      <c r="Q253" s="43"/>
      <c r="R253" s="51">
        <f t="shared" si="18"/>
        <v>200.48</v>
      </c>
      <c r="S253" s="52">
        <f t="shared" si="19"/>
        <v>60</v>
      </c>
      <c r="T253" s="51">
        <v>44</v>
      </c>
      <c r="U253" s="59"/>
      <c r="V253" s="60">
        <f t="shared" si="21"/>
        <v>44</v>
      </c>
      <c r="W253" s="14"/>
    </row>
    <row r="254" ht="24.95" customHeight="true" spans="1:23">
      <c r="A254" s="13">
        <v>251</v>
      </c>
      <c r="B254" s="15" t="s">
        <v>753</v>
      </c>
      <c r="C254" s="15" t="s">
        <v>23</v>
      </c>
      <c r="D254" s="15" t="s">
        <v>627</v>
      </c>
      <c r="E254" s="28" t="s">
        <v>754</v>
      </c>
      <c r="F254" s="26" t="s">
        <v>26</v>
      </c>
      <c r="G254" s="27" t="str">
        <f t="shared" si="16"/>
        <v>33062319561207****</v>
      </c>
      <c r="H254" s="28" t="s">
        <v>755</v>
      </c>
      <c r="I254" s="28" t="s">
        <v>26</v>
      </c>
      <c r="J254" s="32" t="str">
        <f t="shared" si="17"/>
        <v>1350625****</v>
      </c>
      <c r="K254" s="33">
        <v>211.41</v>
      </c>
      <c r="L254" s="33">
        <v>206</v>
      </c>
      <c r="M254" s="33"/>
      <c r="N254" s="33">
        <v>100</v>
      </c>
      <c r="O254" s="43"/>
      <c r="P254" s="43"/>
      <c r="Q254" s="43"/>
      <c r="R254" s="51">
        <f t="shared" si="18"/>
        <v>206</v>
      </c>
      <c r="S254" s="52">
        <f t="shared" si="19"/>
        <v>100</v>
      </c>
      <c r="T254" s="51">
        <v>45</v>
      </c>
      <c r="U254" s="59"/>
      <c r="V254" s="60">
        <f t="shared" si="21"/>
        <v>45</v>
      </c>
      <c r="W254" s="14"/>
    </row>
    <row r="255" ht="24.95" customHeight="true" spans="1:23">
      <c r="A255" s="13">
        <v>252</v>
      </c>
      <c r="B255" s="63" t="s">
        <v>756</v>
      </c>
      <c r="C255" s="20" t="s">
        <v>23</v>
      </c>
      <c r="D255" s="20" t="s">
        <v>627</v>
      </c>
      <c r="E255" s="70" t="s">
        <v>757</v>
      </c>
      <c r="F255" s="26" t="s">
        <v>26</v>
      </c>
      <c r="G255" s="27" t="str">
        <f t="shared" si="16"/>
        <v>33041119740420****</v>
      </c>
      <c r="H255" s="70" t="s">
        <v>308</v>
      </c>
      <c r="I255" s="28" t="s">
        <v>26</v>
      </c>
      <c r="J255" s="32" t="str">
        <f t="shared" si="17"/>
        <v>1373642****</v>
      </c>
      <c r="K255" s="48">
        <v>227.65</v>
      </c>
      <c r="L255" s="48">
        <v>208.53</v>
      </c>
      <c r="M255" s="48"/>
      <c r="N255" s="48">
        <v>125</v>
      </c>
      <c r="O255" s="47"/>
      <c r="P255" s="47"/>
      <c r="Q255" s="47"/>
      <c r="R255" s="51">
        <f t="shared" si="18"/>
        <v>208.53</v>
      </c>
      <c r="S255" s="52">
        <f t="shared" si="19"/>
        <v>125</v>
      </c>
      <c r="T255" s="51">
        <v>46</v>
      </c>
      <c r="U255" s="59"/>
      <c r="V255" s="60">
        <f t="shared" si="21"/>
        <v>46</v>
      </c>
      <c r="W255" s="62" t="s">
        <v>758</v>
      </c>
    </row>
    <row r="256" ht="24.95" customHeight="true" spans="1:23">
      <c r="A256" s="13">
        <v>253</v>
      </c>
      <c r="B256" s="15" t="s">
        <v>759</v>
      </c>
      <c r="C256" s="15" t="s">
        <v>23</v>
      </c>
      <c r="D256" s="15" t="s">
        <v>627</v>
      </c>
      <c r="E256" s="28" t="s">
        <v>760</v>
      </c>
      <c r="F256" s="26" t="s">
        <v>26</v>
      </c>
      <c r="G256" s="27" t="str">
        <f t="shared" si="16"/>
        <v>34262219660119****</v>
      </c>
      <c r="H256" s="28" t="s">
        <v>761</v>
      </c>
      <c r="I256" s="28" t="s">
        <v>26</v>
      </c>
      <c r="J256" s="32" t="str">
        <f t="shared" si="17"/>
        <v>1306751****</v>
      </c>
      <c r="K256" s="33">
        <v>215.62</v>
      </c>
      <c r="L256" s="33">
        <v>215.62</v>
      </c>
      <c r="M256" s="33">
        <v>60</v>
      </c>
      <c r="N256" s="33">
        <v>80</v>
      </c>
      <c r="O256" s="43"/>
      <c r="P256" s="43"/>
      <c r="Q256" s="43"/>
      <c r="R256" s="51">
        <f t="shared" si="18"/>
        <v>215.62</v>
      </c>
      <c r="S256" s="52">
        <f t="shared" si="19"/>
        <v>80</v>
      </c>
      <c r="T256" s="51">
        <v>47</v>
      </c>
      <c r="U256" s="59"/>
      <c r="V256" s="60">
        <f t="shared" si="21"/>
        <v>47</v>
      </c>
      <c r="W256" s="14"/>
    </row>
    <row r="257" ht="24.95" customHeight="true" spans="1:23">
      <c r="A257" s="13">
        <v>254</v>
      </c>
      <c r="B257" s="15" t="s">
        <v>762</v>
      </c>
      <c r="C257" s="15" t="s">
        <v>23</v>
      </c>
      <c r="D257" s="15" t="s">
        <v>627</v>
      </c>
      <c r="E257" s="28" t="s">
        <v>763</v>
      </c>
      <c r="F257" s="26" t="s">
        <v>26</v>
      </c>
      <c r="G257" s="27" t="str">
        <f t="shared" si="16"/>
        <v>33041119691103****</v>
      </c>
      <c r="H257" s="28" t="s">
        <v>764</v>
      </c>
      <c r="I257" s="28" t="s">
        <v>26</v>
      </c>
      <c r="J257" s="32" t="str">
        <f t="shared" si="17"/>
        <v>1300421****</v>
      </c>
      <c r="K257" s="33">
        <v>247.552</v>
      </c>
      <c r="L257" s="33">
        <v>220</v>
      </c>
      <c r="M257" s="33"/>
      <c r="N257" s="33">
        <v>40</v>
      </c>
      <c r="O257" s="43"/>
      <c r="P257" s="43"/>
      <c r="Q257" s="43"/>
      <c r="R257" s="51">
        <f t="shared" si="18"/>
        <v>220</v>
      </c>
      <c r="S257" s="52">
        <f t="shared" si="19"/>
        <v>40</v>
      </c>
      <c r="T257" s="51">
        <v>48</v>
      </c>
      <c r="U257" s="59"/>
      <c r="V257" s="60">
        <f t="shared" si="21"/>
        <v>48</v>
      </c>
      <c r="W257" s="14"/>
    </row>
    <row r="258" ht="24.95" customHeight="true" spans="1:23">
      <c r="A258" s="13">
        <v>255</v>
      </c>
      <c r="B258" s="80" t="s">
        <v>765</v>
      </c>
      <c r="C258" s="15" t="s">
        <v>23</v>
      </c>
      <c r="D258" s="15" t="s">
        <v>627</v>
      </c>
      <c r="E258" s="28" t="s">
        <v>766</v>
      </c>
      <c r="F258" s="26" t="s">
        <v>26</v>
      </c>
      <c r="G258" s="27" t="str">
        <f t="shared" si="16"/>
        <v>33041119660112****</v>
      </c>
      <c r="H258" s="26" t="s">
        <v>767</v>
      </c>
      <c r="I258" s="28" t="s">
        <v>26</v>
      </c>
      <c r="J258" s="32" t="str">
        <f t="shared" si="17"/>
        <v>1375733****</v>
      </c>
      <c r="K258" s="85">
        <v>232.19</v>
      </c>
      <c r="L258" s="85">
        <v>225.16</v>
      </c>
      <c r="M258" s="33"/>
      <c r="N258" s="33"/>
      <c r="O258" s="43"/>
      <c r="P258" s="43"/>
      <c r="Q258" s="43"/>
      <c r="R258" s="51">
        <f t="shared" si="18"/>
        <v>225.16</v>
      </c>
      <c r="S258" s="52">
        <f t="shared" si="19"/>
        <v>0</v>
      </c>
      <c r="T258" s="51">
        <v>50</v>
      </c>
      <c r="U258" s="59"/>
      <c r="V258" s="60">
        <f t="shared" si="21"/>
        <v>50</v>
      </c>
      <c r="W258" s="14"/>
    </row>
    <row r="259" ht="24.95" customHeight="true" spans="1:23">
      <c r="A259" s="13">
        <v>256</v>
      </c>
      <c r="B259" s="21" t="s">
        <v>768</v>
      </c>
      <c r="C259" s="15" t="s">
        <v>23</v>
      </c>
      <c r="D259" s="15" t="s">
        <v>627</v>
      </c>
      <c r="E259" s="28" t="s">
        <v>769</v>
      </c>
      <c r="F259" s="26" t="s">
        <v>26</v>
      </c>
      <c r="G259" s="27" t="str">
        <f t="shared" si="16"/>
        <v>33041119600913****</v>
      </c>
      <c r="H259" s="28" t="s">
        <v>770</v>
      </c>
      <c r="I259" s="28" t="s">
        <v>26</v>
      </c>
      <c r="J259" s="32" t="str">
        <f t="shared" si="17"/>
        <v>1386732****</v>
      </c>
      <c r="K259" s="45">
        <v>379.08</v>
      </c>
      <c r="L259" s="45">
        <v>231.97</v>
      </c>
      <c r="M259" s="45"/>
      <c r="N259" s="45"/>
      <c r="O259" s="43"/>
      <c r="P259" s="43"/>
      <c r="Q259" s="43"/>
      <c r="R259" s="51">
        <f t="shared" si="18"/>
        <v>231.97</v>
      </c>
      <c r="S259" s="52">
        <f t="shared" si="19"/>
        <v>0</v>
      </c>
      <c r="T259" s="51">
        <v>51</v>
      </c>
      <c r="U259" s="59"/>
      <c r="V259" s="60">
        <f t="shared" si="21"/>
        <v>51</v>
      </c>
      <c r="W259" s="14"/>
    </row>
    <row r="260" ht="24.95" customHeight="true" spans="1:23">
      <c r="A260" s="13">
        <v>257</v>
      </c>
      <c r="B260" s="15" t="s">
        <v>771</v>
      </c>
      <c r="C260" s="15" t="s">
        <v>23</v>
      </c>
      <c r="D260" s="15" t="s">
        <v>627</v>
      </c>
      <c r="E260" s="28" t="s">
        <v>772</v>
      </c>
      <c r="F260" s="26" t="s">
        <v>26</v>
      </c>
      <c r="G260" s="27" t="str">
        <f t="shared" ref="G260:G323" si="22">E260&amp;F260</f>
        <v>32092519710317****</v>
      </c>
      <c r="H260" s="28" t="s">
        <v>773</v>
      </c>
      <c r="I260" s="28" t="s">
        <v>26</v>
      </c>
      <c r="J260" s="32" t="str">
        <f t="shared" ref="J260:J323" si="23">H260&amp;I260</f>
        <v>1770573****</v>
      </c>
      <c r="K260" s="33">
        <v>239.38</v>
      </c>
      <c r="L260" s="33">
        <v>231.67</v>
      </c>
      <c r="M260" s="33">
        <v>100</v>
      </c>
      <c r="N260" s="33"/>
      <c r="O260" s="43"/>
      <c r="P260" s="43"/>
      <c r="Q260" s="43"/>
      <c r="R260" s="51">
        <f t="shared" ref="R260:R323" si="24">L260-O260-P260-Q260</f>
        <v>231.67</v>
      </c>
      <c r="S260" s="52">
        <f t="shared" ref="S260:S323" si="25">N260-Q260</f>
        <v>0</v>
      </c>
      <c r="T260" s="51">
        <v>51</v>
      </c>
      <c r="U260" s="59"/>
      <c r="V260" s="60">
        <f t="shared" si="21"/>
        <v>51</v>
      </c>
      <c r="W260" s="14"/>
    </row>
    <row r="261" ht="24.95" customHeight="true" spans="1:23">
      <c r="A261" s="13">
        <v>258</v>
      </c>
      <c r="B261" s="15" t="s">
        <v>774</v>
      </c>
      <c r="C261" s="15" t="s">
        <v>23</v>
      </c>
      <c r="D261" s="15" t="s">
        <v>627</v>
      </c>
      <c r="E261" s="28" t="s">
        <v>775</v>
      </c>
      <c r="F261" s="26" t="s">
        <v>26</v>
      </c>
      <c r="G261" s="27" t="str">
        <f t="shared" si="22"/>
        <v>33041119681105****</v>
      </c>
      <c r="H261" s="28" t="s">
        <v>80</v>
      </c>
      <c r="I261" s="28" t="s">
        <v>26</v>
      </c>
      <c r="J261" s="32" t="str">
        <f t="shared" si="23"/>
        <v>1373685****</v>
      </c>
      <c r="K261" s="33">
        <v>239.11</v>
      </c>
      <c r="L261" s="33">
        <v>235.11</v>
      </c>
      <c r="M261" s="33"/>
      <c r="N261" s="33">
        <v>80</v>
      </c>
      <c r="O261" s="43"/>
      <c r="P261" s="43"/>
      <c r="Q261" s="43"/>
      <c r="R261" s="51">
        <f t="shared" si="24"/>
        <v>235.11</v>
      </c>
      <c r="S261" s="52">
        <f t="shared" si="25"/>
        <v>80</v>
      </c>
      <c r="T261" s="51">
        <v>52</v>
      </c>
      <c r="U261" s="59"/>
      <c r="V261" s="60">
        <f t="shared" si="21"/>
        <v>52</v>
      </c>
      <c r="W261" s="14"/>
    </row>
    <row r="262" ht="24.95" customHeight="true" spans="1:23">
      <c r="A262" s="13">
        <v>259</v>
      </c>
      <c r="B262" s="90" t="s">
        <v>776</v>
      </c>
      <c r="C262" s="20" t="s">
        <v>23</v>
      </c>
      <c r="D262" s="20" t="s">
        <v>627</v>
      </c>
      <c r="E262" s="94" t="s">
        <v>777</v>
      </c>
      <c r="F262" s="26" t="s">
        <v>26</v>
      </c>
      <c r="G262" s="27" t="str">
        <f t="shared" si="22"/>
        <v>33041119620427****</v>
      </c>
      <c r="H262" s="94" t="s">
        <v>778</v>
      </c>
      <c r="I262" s="28" t="s">
        <v>26</v>
      </c>
      <c r="J262" s="32" t="str">
        <f t="shared" si="23"/>
        <v>1303367****</v>
      </c>
      <c r="K262" s="46">
        <v>242.08</v>
      </c>
      <c r="L262" s="46">
        <v>242.08</v>
      </c>
      <c r="M262" s="46"/>
      <c r="N262" s="46">
        <v>62.74</v>
      </c>
      <c r="O262" s="47"/>
      <c r="P262" s="47"/>
      <c r="Q262" s="47"/>
      <c r="R262" s="51">
        <f t="shared" si="24"/>
        <v>242.08</v>
      </c>
      <c r="S262" s="52">
        <f t="shared" si="25"/>
        <v>62.74</v>
      </c>
      <c r="T262" s="51">
        <v>53</v>
      </c>
      <c r="U262" s="59"/>
      <c r="V262" s="60">
        <f t="shared" si="21"/>
        <v>53</v>
      </c>
      <c r="W262" s="89" t="s">
        <v>779</v>
      </c>
    </row>
    <row r="263" ht="24.95" customHeight="true" spans="1:23">
      <c r="A263" s="13">
        <v>260</v>
      </c>
      <c r="B263" s="80" t="s">
        <v>780</v>
      </c>
      <c r="C263" s="15" t="s">
        <v>23</v>
      </c>
      <c r="D263" s="15" t="s">
        <v>627</v>
      </c>
      <c r="E263" s="26" t="s">
        <v>781</v>
      </c>
      <c r="F263" s="26" t="s">
        <v>26</v>
      </c>
      <c r="G263" s="27" t="str">
        <f t="shared" si="22"/>
        <v>33041119701225****</v>
      </c>
      <c r="H263" s="26" t="s">
        <v>782</v>
      </c>
      <c r="I263" s="28" t="s">
        <v>26</v>
      </c>
      <c r="J263" s="32" t="str">
        <f t="shared" si="23"/>
        <v>1351132****</v>
      </c>
      <c r="K263" s="85">
        <v>299.37</v>
      </c>
      <c r="L263" s="85">
        <v>250.08</v>
      </c>
      <c r="M263" s="33"/>
      <c r="N263" s="33"/>
      <c r="O263" s="43"/>
      <c r="P263" s="43"/>
      <c r="Q263" s="43"/>
      <c r="R263" s="51">
        <f t="shared" si="24"/>
        <v>250.08</v>
      </c>
      <c r="S263" s="52">
        <f t="shared" si="25"/>
        <v>0</v>
      </c>
      <c r="T263" s="51">
        <v>55</v>
      </c>
      <c r="U263" s="59"/>
      <c r="V263" s="60">
        <f t="shared" si="21"/>
        <v>55</v>
      </c>
      <c r="W263" s="14"/>
    </row>
    <row r="264" ht="24.95" customHeight="true" spans="1:23">
      <c r="A264" s="13">
        <v>261</v>
      </c>
      <c r="B264" s="15" t="s">
        <v>783</v>
      </c>
      <c r="C264" s="15" t="s">
        <v>23</v>
      </c>
      <c r="D264" s="15" t="s">
        <v>627</v>
      </c>
      <c r="E264" s="28" t="s">
        <v>784</v>
      </c>
      <c r="F264" s="26" t="s">
        <v>26</v>
      </c>
      <c r="G264" s="27" t="str">
        <f t="shared" si="22"/>
        <v>33041119580112****</v>
      </c>
      <c r="H264" s="28" t="s">
        <v>785</v>
      </c>
      <c r="I264" s="28" t="s">
        <v>26</v>
      </c>
      <c r="J264" s="32" t="str">
        <f t="shared" si="23"/>
        <v>1585832****</v>
      </c>
      <c r="K264" s="33">
        <v>255.93</v>
      </c>
      <c r="L264" s="33">
        <v>255.93</v>
      </c>
      <c r="M264" s="33">
        <v>150</v>
      </c>
      <c r="N264" s="33"/>
      <c r="O264" s="43"/>
      <c r="P264" s="43"/>
      <c r="Q264" s="43"/>
      <c r="R264" s="51">
        <f t="shared" si="24"/>
        <v>255.93</v>
      </c>
      <c r="S264" s="52">
        <f t="shared" si="25"/>
        <v>0</v>
      </c>
      <c r="T264" s="51">
        <v>56</v>
      </c>
      <c r="U264" s="59"/>
      <c r="V264" s="60">
        <f t="shared" si="21"/>
        <v>56</v>
      </c>
      <c r="W264" s="14"/>
    </row>
    <row r="265" ht="24.95" customHeight="true" spans="1:23">
      <c r="A265" s="13">
        <v>262</v>
      </c>
      <c r="B265" s="15" t="s">
        <v>786</v>
      </c>
      <c r="C265" s="15" t="s">
        <v>23</v>
      </c>
      <c r="D265" s="15" t="s">
        <v>627</v>
      </c>
      <c r="E265" s="28" t="s">
        <v>787</v>
      </c>
      <c r="F265" s="26" t="s">
        <v>26</v>
      </c>
      <c r="G265" s="27" t="str">
        <f t="shared" si="22"/>
        <v>33041119620808****</v>
      </c>
      <c r="H265" s="28" t="s">
        <v>788</v>
      </c>
      <c r="I265" s="28" t="s">
        <v>26</v>
      </c>
      <c r="J265" s="32" t="str">
        <f t="shared" si="23"/>
        <v>1330573****</v>
      </c>
      <c r="K265" s="33">
        <v>348.3</v>
      </c>
      <c r="L265" s="33">
        <v>265.3</v>
      </c>
      <c r="M265" s="33"/>
      <c r="N265" s="33"/>
      <c r="O265" s="43"/>
      <c r="P265" s="43"/>
      <c r="Q265" s="43"/>
      <c r="R265" s="51">
        <f t="shared" si="24"/>
        <v>265.3</v>
      </c>
      <c r="S265" s="52">
        <f t="shared" si="25"/>
        <v>0</v>
      </c>
      <c r="T265" s="51">
        <v>58</v>
      </c>
      <c r="U265" s="59"/>
      <c r="V265" s="60">
        <f t="shared" si="21"/>
        <v>58</v>
      </c>
      <c r="W265" s="14"/>
    </row>
    <row r="266" ht="24.95" customHeight="true" spans="1:23">
      <c r="A266" s="13">
        <v>263</v>
      </c>
      <c r="B266" s="15" t="s">
        <v>789</v>
      </c>
      <c r="C266" s="15" t="s">
        <v>23</v>
      </c>
      <c r="D266" s="15" t="s">
        <v>627</v>
      </c>
      <c r="E266" s="28" t="s">
        <v>790</v>
      </c>
      <c r="F266" s="26" t="s">
        <v>26</v>
      </c>
      <c r="G266" s="27" t="str">
        <f t="shared" si="22"/>
        <v>33041119670714****</v>
      </c>
      <c r="H266" s="28" t="s">
        <v>791</v>
      </c>
      <c r="I266" s="28" t="s">
        <v>26</v>
      </c>
      <c r="J266" s="32" t="str">
        <f t="shared" si="23"/>
        <v>1375807****</v>
      </c>
      <c r="K266" s="33">
        <v>268.83</v>
      </c>
      <c r="L266" s="33">
        <v>268.83</v>
      </c>
      <c r="M266" s="33"/>
      <c r="N266" s="33">
        <v>20</v>
      </c>
      <c r="O266" s="43"/>
      <c r="P266" s="43"/>
      <c r="Q266" s="43"/>
      <c r="R266" s="51">
        <f t="shared" si="24"/>
        <v>268.83</v>
      </c>
      <c r="S266" s="52">
        <f t="shared" si="25"/>
        <v>20</v>
      </c>
      <c r="T266" s="51">
        <v>59</v>
      </c>
      <c r="U266" s="59"/>
      <c r="V266" s="60">
        <f t="shared" si="21"/>
        <v>59</v>
      </c>
      <c r="W266" s="14"/>
    </row>
    <row r="267" ht="24.95" customHeight="true" spans="1:23">
      <c r="A267" s="13">
        <v>264</v>
      </c>
      <c r="B267" s="15" t="s">
        <v>792</v>
      </c>
      <c r="C267" s="15" t="s">
        <v>23</v>
      </c>
      <c r="D267" s="15" t="s">
        <v>627</v>
      </c>
      <c r="E267" s="28" t="s">
        <v>793</v>
      </c>
      <c r="F267" s="26" t="s">
        <v>26</v>
      </c>
      <c r="G267" s="27" t="str">
        <f t="shared" si="22"/>
        <v>33041119520305****</v>
      </c>
      <c r="H267" s="28" t="s">
        <v>794</v>
      </c>
      <c r="I267" s="28" t="s">
        <v>26</v>
      </c>
      <c r="J267" s="32" t="str">
        <f t="shared" si="23"/>
        <v>1325091****</v>
      </c>
      <c r="K267" s="33">
        <v>401.261</v>
      </c>
      <c r="L267" s="33">
        <v>273.995</v>
      </c>
      <c r="M267" s="33">
        <v>100</v>
      </c>
      <c r="N267" s="33">
        <v>100</v>
      </c>
      <c r="O267" s="43"/>
      <c r="P267" s="43"/>
      <c r="Q267" s="43"/>
      <c r="R267" s="51">
        <f t="shared" si="24"/>
        <v>273.995</v>
      </c>
      <c r="S267" s="52">
        <f t="shared" si="25"/>
        <v>100</v>
      </c>
      <c r="T267" s="51">
        <v>60</v>
      </c>
      <c r="U267" s="59"/>
      <c r="V267" s="60">
        <f t="shared" si="21"/>
        <v>60</v>
      </c>
      <c r="W267" s="14"/>
    </row>
    <row r="268" ht="24.95" customHeight="true" spans="1:23">
      <c r="A268" s="13">
        <v>265</v>
      </c>
      <c r="B268" s="15" t="s">
        <v>795</v>
      </c>
      <c r="C268" s="15" t="s">
        <v>23</v>
      </c>
      <c r="D268" s="15" t="s">
        <v>627</v>
      </c>
      <c r="E268" s="28" t="s">
        <v>796</v>
      </c>
      <c r="F268" s="26" t="s">
        <v>26</v>
      </c>
      <c r="G268" s="27" t="str">
        <f t="shared" si="22"/>
        <v>33041119550129****</v>
      </c>
      <c r="H268" s="28" t="s">
        <v>797</v>
      </c>
      <c r="I268" s="28" t="s">
        <v>26</v>
      </c>
      <c r="J268" s="32" t="str">
        <f t="shared" si="23"/>
        <v>1375071****</v>
      </c>
      <c r="K268" s="33">
        <v>349</v>
      </c>
      <c r="L268" s="33">
        <v>277</v>
      </c>
      <c r="M268" s="33"/>
      <c r="N268" s="33">
        <v>35</v>
      </c>
      <c r="O268" s="43"/>
      <c r="P268" s="43"/>
      <c r="Q268" s="43"/>
      <c r="R268" s="51">
        <f t="shared" si="24"/>
        <v>277</v>
      </c>
      <c r="S268" s="52">
        <f t="shared" si="25"/>
        <v>35</v>
      </c>
      <c r="T268" s="51">
        <v>61</v>
      </c>
      <c r="U268" s="59"/>
      <c r="V268" s="60">
        <f t="shared" si="21"/>
        <v>61</v>
      </c>
      <c r="W268" s="14"/>
    </row>
    <row r="269" ht="24.95" customHeight="true" spans="1:23">
      <c r="A269" s="13">
        <v>266</v>
      </c>
      <c r="B269" s="15" t="s">
        <v>798</v>
      </c>
      <c r="C269" s="15" t="s">
        <v>23</v>
      </c>
      <c r="D269" s="15" t="s">
        <v>627</v>
      </c>
      <c r="E269" s="28" t="s">
        <v>799</v>
      </c>
      <c r="F269" s="26" t="s">
        <v>26</v>
      </c>
      <c r="G269" s="27" t="str">
        <f t="shared" si="22"/>
        <v>33041119640130****</v>
      </c>
      <c r="H269" s="28" t="s">
        <v>800</v>
      </c>
      <c r="I269" s="28" t="s">
        <v>26</v>
      </c>
      <c r="J269" s="32" t="str">
        <f t="shared" si="23"/>
        <v>1373648****</v>
      </c>
      <c r="K269" s="33">
        <v>328.96</v>
      </c>
      <c r="L269" s="33">
        <v>328.96</v>
      </c>
      <c r="M269" s="33">
        <v>200</v>
      </c>
      <c r="N269" s="33">
        <v>128.96</v>
      </c>
      <c r="O269" s="43"/>
      <c r="P269" s="43"/>
      <c r="Q269" s="43"/>
      <c r="R269" s="51">
        <f t="shared" si="24"/>
        <v>328.96</v>
      </c>
      <c r="S269" s="52">
        <f t="shared" si="25"/>
        <v>128.96</v>
      </c>
      <c r="T269" s="51">
        <v>72</v>
      </c>
      <c r="U269" s="59"/>
      <c r="V269" s="60">
        <f t="shared" si="21"/>
        <v>72</v>
      </c>
      <c r="W269" s="14"/>
    </row>
    <row r="270" ht="24.95" customHeight="true" spans="1:23">
      <c r="A270" s="13">
        <v>267</v>
      </c>
      <c r="B270" s="15" t="s">
        <v>801</v>
      </c>
      <c r="C270" s="15" t="s">
        <v>23</v>
      </c>
      <c r="D270" s="15" t="s">
        <v>627</v>
      </c>
      <c r="E270" s="28" t="s">
        <v>802</v>
      </c>
      <c r="F270" s="26" t="s">
        <v>26</v>
      </c>
      <c r="G270" s="27" t="str">
        <f t="shared" si="22"/>
        <v>33041119710914****</v>
      </c>
      <c r="H270" s="28" t="s">
        <v>803</v>
      </c>
      <c r="I270" s="28" t="s">
        <v>26</v>
      </c>
      <c r="J270" s="32" t="str">
        <f t="shared" si="23"/>
        <v>1582430****</v>
      </c>
      <c r="K270" s="33">
        <v>340.46</v>
      </c>
      <c r="L270" s="33">
        <v>331.46</v>
      </c>
      <c r="M270" s="33">
        <v>45</v>
      </c>
      <c r="N270" s="33">
        <v>55</v>
      </c>
      <c r="O270" s="43"/>
      <c r="P270" s="43"/>
      <c r="Q270" s="43"/>
      <c r="R270" s="51">
        <f t="shared" si="24"/>
        <v>331.46</v>
      </c>
      <c r="S270" s="52">
        <f t="shared" si="25"/>
        <v>55</v>
      </c>
      <c r="T270" s="51">
        <v>73</v>
      </c>
      <c r="U270" s="59"/>
      <c r="V270" s="60">
        <f t="shared" si="21"/>
        <v>73</v>
      </c>
      <c r="W270" s="14"/>
    </row>
    <row r="271" ht="24.95" customHeight="true" spans="1:23">
      <c r="A271" s="13">
        <v>268</v>
      </c>
      <c r="B271" s="15" t="s">
        <v>804</v>
      </c>
      <c r="C271" s="15" t="s">
        <v>23</v>
      </c>
      <c r="D271" s="15" t="s">
        <v>627</v>
      </c>
      <c r="E271" s="28" t="s">
        <v>805</v>
      </c>
      <c r="F271" s="26" t="s">
        <v>26</v>
      </c>
      <c r="G271" s="27" t="str">
        <f t="shared" si="22"/>
        <v>33041119630509****</v>
      </c>
      <c r="H271" s="28" t="s">
        <v>767</v>
      </c>
      <c r="I271" s="28" t="s">
        <v>26</v>
      </c>
      <c r="J271" s="32" t="str">
        <f t="shared" si="23"/>
        <v>1375733****</v>
      </c>
      <c r="K271" s="33">
        <v>369.08</v>
      </c>
      <c r="L271" s="33">
        <v>338.7</v>
      </c>
      <c r="M271" s="33"/>
      <c r="N271" s="33"/>
      <c r="O271" s="43"/>
      <c r="P271" s="43"/>
      <c r="Q271" s="43"/>
      <c r="R271" s="51">
        <f t="shared" si="24"/>
        <v>338.7</v>
      </c>
      <c r="S271" s="52">
        <f t="shared" si="25"/>
        <v>0</v>
      </c>
      <c r="T271" s="51">
        <v>74</v>
      </c>
      <c r="U271" s="59"/>
      <c r="V271" s="60">
        <f t="shared" si="21"/>
        <v>74</v>
      </c>
      <c r="W271" s="14"/>
    </row>
    <row r="272" ht="24.95" customHeight="true" spans="1:23">
      <c r="A272" s="13">
        <v>269</v>
      </c>
      <c r="B272" s="15" t="s">
        <v>806</v>
      </c>
      <c r="C272" s="15" t="s">
        <v>23</v>
      </c>
      <c r="D272" s="15" t="s">
        <v>627</v>
      </c>
      <c r="E272" s="28" t="s">
        <v>807</v>
      </c>
      <c r="F272" s="26" t="s">
        <v>26</v>
      </c>
      <c r="G272" s="27" t="str">
        <f t="shared" si="22"/>
        <v>33041119791210****</v>
      </c>
      <c r="H272" s="28" t="s">
        <v>808</v>
      </c>
      <c r="I272" s="28" t="s">
        <v>26</v>
      </c>
      <c r="J272" s="32" t="str">
        <f t="shared" si="23"/>
        <v>1336231****</v>
      </c>
      <c r="K272" s="33">
        <v>382.16</v>
      </c>
      <c r="L272" s="33">
        <v>359.33</v>
      </c>
      <c r="M272" s="33">
        <v>50</v>
      </c>
      <c r="N272" s="33"/>
      <c r="O272" s="43"/>
      <c r="P272" s="43"/>
      <c r="Q272" s="43"/>
      <c r="R272" s="51">
        <f t="shared" si="24"/>
        <v>359.33</v>
      </c>
      <c r="S272" s="52">
        <f t="shared" si="25"/>
        <v>0</v>
      </c>
      <c r="T272" s="51">
        <v>79</v>
      </c>
      <c r="U272" s="59"/>
      <c r="V272" s="60">
        <f t="shared" si="21"/>
        <v>79</v>
      </c>
      <c r="W272" s="14"/>
    </row>
    <row r="273" ht="24.95" customHeight="true" spans="1:23">
      <c r="A273" s="13">
        <v>270</v>
      </c>
      <c r="B273" s="82" t="s">
        <v>809</v>
      </c>
      <c r="C273" s="15" t="s">
        <v>23</v>
      </c>
      <c r="D273" s="15" t="s">
        <v>627</v>
      </c>
      <c r="E273" s="28" t="s">
        <v>810</v>
      </c>
      <c r="F273" s="26" t="s">
        <v>26</v>
      </c>
      <c r="G273" s="27" t="str">
        <f t="shared" si="22"/>
        <v>33041119680126****</v>
      </c>
      <c r="H273" s="28" t="s">
        <v>651</v>
      </c>
      <c r="I273" s="28" t="s">
        <v>26</v>
      </c>
      <c r="J273" s="32" t="str">
        <f t="shared" si="23"/>
        <v>1373646****</v>
      </c>
      <c r="K273" s="87">
        <v>413.33</v>
      </c>
      <c r="L273" s="100">
        <v>413.33</v>
      </c>
      <c r="M273" s="33"/>
      <c r="N273" s="33"/>
      <c r="O273" s="43"/>
      <c r="P273" s="43"/>
      <c r="Q273" s="43"/>
      <c r="R273" s="51">
        <f t="shared" si="24"/>
        <v>413.33</v>
      </c>
      <c r="S273" s="52">
        <f t="shared" si="25"/>
        <v>0</v>
      </c>
      <c r="T273" s="51">
        <v>91</v>
      </c>
      <c r="U273" s="59"/>
      <c r="V273" s="60">
        <f t="shared" si="21"/>
        <v>91</v>
      </c>
      <c r="W273" s="14"/>
    </row>
    <row r="274" ht="24.95" customHeight="true" spans="1:23">
      <c r="A274" s="13">
        <v>271</v>
      </c>
      <c r="B274" s="15" t="s">
        <v>811</v>
      </c>
      <c r="C274" s="15" t="s">
        <v>23</v>
      </c>
      <c r="D274" s="15" t="s">
        <v>627</v>
      </c>
      <c r="E274" s="28" t="s">
        <v>812</v>
      </c>
      <c r="F274" s="26" t="s">
        <v>26</v>
      </c>
      <c r="G274" s="27" t="str">
        <f t="shared" si="22"/>
        <v>33040219670610****</v>
      </c>
      <c r="H274" s="28" t="s">
        <v>813</v>
      </c>
      <c r="I274" s="28" t="s">
        <v>26</v>
      </c>
      <c r="J274" s="32" t="str">
        <f t="shared" si="23"/>
        <v>1318534****</v>
      </c>
      <c r="K274" s="33">
        <v>438.386</v>
      </c>
      <c r="L274" s="33">
        <v>438.386</v>
      </c>
      <c r="M274" s="33"/>
      <c r="N274" s="33"/>
      <c r="O274" s="43"/>
      <c r="P274" s="43"/>
      <c r="Q274" s="43"/>
      <c r="R274" s="51">
        <f t="shared" si="24"/>
        <v>438.386</v>
      </c>
      <c r="S274" s="52">
        <f t="shared" si="25"/>
        <v>0</v>
      </c>
      <c r="T274" s="51">
        <v>96</v>
      </c>
      <c r="U274" s="59"/>
      <c r="V274" s="60">
        <f t="shared" si="21"/>
        <v>96</v>
      </c>
      <c r="W274" s="14"/>
    </row>
    <row r="275" ht="24.95" customHeight="true" spans="1:23">
      <c r="A275" s="13">
        <v>272</v>
      </c>
      <c r="B275" s="15" t="s">
        <v>814</v>
      </c>
      <c r="C275" s="15" t="s">
        <v>23</v>
      </c>
      <c r="D275" s="15" t="s">
        <v>627</v>
      </c>
      <c r="E275" s="28" t="s">
        <v>815</v>
      </c>
      <c r="F275" s="26" t="s">
        <v>26</v>
      </c>
      <c r="G275" s="27" t="str">
        <f t="shared" si="22"/>
        <v>33041119630511****</v>
      </c>
      <c r="H275" s="28" t="s">
        <v>816</v>
      </c>
      <c r="I275" s="28" t="s">
        <v>26</v>
      </c>
      <c r="J275" s="32" t="str">
        <f t="shared" si="23"/>
        <v>1595737****</v>
      </c>
      <c r="K275" s="33">
        <v>434.67</v>
      </c>
      <c r="L275" s="33">
        <v>434.67</v>
      </c>
      <c r="M275" s="33"/>
      <c r="N275" s="33"/>
      <c r="O275" s="43"/>
      <c r="P275" s="43"/>
      <c r="Q275" s="43"/>
      <c r="R275" s="51">
        <f t="shared" si="24"/>
        <v>434.67</v>
      </c>
      <c r="S275" s="52">
        <f t="shared" si="25"/>
        <v>0</v>
      </c>
      <c r="T275" s="51">
        <v>96</v>
      </c>
      <c r="U275" s="59"/>
      <c r="V275" s="60">
        <f t="shared" si="21"/>
        <v>96</v>
      </c>
      <c r="W275" s="14"/>
    </row>
    <row r="276" ht="24.95" customHeight="true" spans="1:23">
      <c r="A276" s="13">
        <v>273</v>
      </c>
      <c r="B276" s="17" t="s">
        <v>817</v>
      </c>
      <c r="C276" s="17" t="s">
        <v>23</v>
      </c>
      <c r="D276" s="17" t="s">
        <v>627</v>
      </c>
      <c r="E276" s="28" t="s">
        <v>818</v>
      </c>
      <c r="F276" s="26" t="s">
        <v>26</v>
      </c>
      <c r="G276" s="27" t="str">
        <f t="shared" si="22"/>
        <v>34260119720616****</v>
      </c>
      <c r="H276" s="28" t="s">
        <v>819</v>
      </c>
      <c r="I276" s="28" t="s">
        <v>26</v>
      </c>
      <c r="J276" s="32" t="str">
        <f t="shared" si="23"/>
        <v>1381455****</v>
      </c>
      <c r="K276" s="44">
        <v>450.865</v>
      </c>
      <c r="L276" s="44">
        <v>450.865</v>
      </c>
      <c r="M276" s="44"/>
      <c r="N276" s="44">
        <v>20</v>
      </c>
      <c r="O276" s="43"/>
      <c r="P276" s="43"/>
      <c r="Q276" s="43"/>
      <c r="R276" s="51">
        <f t="shared" si="24"/>
        <v>450.865</v>
      </c>
      <c r="S276" s="52">
        <f t="shared" si="25"/>
        <v>20</v>
      </c>
      <c r="T276" s="51">
        <v>99</v>
      </c>
      <c r="U276" s="59"/>
      <c r="V276" s="60">
        <f t="shared" si="21"/>
        <v>99</v>
      </c>
      <c r="W276" s="14"/>
    </row>
    <row r="277" ht="24.95" customHeight="true" spans="1:23">
      <c r="A277" s="13">
        <v>274</v>
      </c>
      <c r="B277" s="80" t="s">
        <v>820</v>
      </c>
      <c r="C277" s="15" t="s">
        <v>23</v>
      </c>
      <c r="D277" s="15" t="s">
        <v>627</v>
      </c>
      <c r="E277" s="26" t="s">
        <v>821</v>
      </c>
      <c r="F277" s="26" t="s">
        <v>26</v>
      </c>
      <c r="G277" s="27" t="str">
        <f t="shared" si="22"/>
        <v>33041119630428****</v>
      </c>
      <c r="H277" s="26" t="s">
        <v>822</v>
      </c>
      <c r="I277" s="28" t="s">
        <v>26</v>
      </c>
      <c r="J277" s="32" t="str">
        <f t="shared" si="23"/>
        <v>1373827****</v>
      </c>
      <c r="K277" s="85">
        <v>486.08</v>
      </c>
      <c r="L277" s="85">
        <v>473.31</v>
      </c>
      <c r="M277" s="101"/>
      <c r="N277" s="101">
        <v>50</v>
      </c>
      <c r="O277" s="43"/>
      <c r="P277" s="43"/>
      <c r="Q277" s="43"/>
      <c r="R277" s="51">
        <f t="shared" si="24"/>
        <v>473.31</v>
      </c>
      <c r="S277" s="52">
        <f t="shared" si="25"/>
        <v>50</v>
      </c>
      <c r="T277" s="51">
        <v>104</v>
      </c>
      <c r="U277" s="59"/>
      <c r="V277" s="60">
        <f t="shared" si="21"/>
        <v>104</v>
      </c>
      <c r="W277" s="14"/>
    </row>
    <row r="278" ht="24.95" customHeight="true" spans="1:23">
      <c r="A278" s="13">
        <v>275</v>
      </c>
      <c r="B278" s="15" t="s">
        <v>823</v>
      </c>
      <c r="C278" s="15" t="s">
        <v>23</v>
      </c>
      <c r="D278" s="15" t="s">
        <v>627</v>
      </c>
      <c r="E278" s="28" t="s">
        <v>824</v>
      </c>
      <c r="F278" s="26" t="s">
        <v>26</v>
      </c>
      <c r="G278" s="27" t="str">
        <f t="shared" si="22"/>
        <v>34262219700915****</v>
      </c>
      <c r="H278" s="28" t="s">
        <v>825</v>
      </c>
      <c r="I278" s="28" t="s">
        <v>26</v>
      </c>
      <c r="J278" s="32" t="str">
        <f t="shared" si="23"/>
        <v>1375734****</v>
      </c>
      <c r="K278" s="33">
        <v>507.95</v>
      </c>
      <c r="L278" s="33">
        <v>502.95</v>
      </c>
      <c r="M278" s="33"/>
      <c r="N278" s="33"/>
      <c r="O278" s="43"/>
      <c r="P278" s="43"/>
      <c r="Q278" s="43"/>
      <c r="R278" s="51">
        <f t="shared" si="24"/>
        <v>502.95</v>
      </c>
      <c r="S278" s="52">
        <f t="shared" si="25"/>
        <v>0</v>
      </c>
      <c r="T278" s="51">
        <v>111</v>
      </c>
      <c r="U278" s="59"/>
      <c r="V278" s="60">
        <f t="shared" si="21"/>
        <v>111</v>
      </c>
      <c r="W278" s="14"/>
    </row>
    <row r="279" ht="24.95" customHeight="true" spans="1:23">
      <c r="A279" s="13">
        <v>276</v>
      </c>
      <c r="B279" s="15" t="s">
        <v>826</v>
      </c>
      <c r="C279" s="15" t="s">
        <v>23</v>
      </c>
      <c r="D279" s="15" t="s">
        <v>627</v>
      </c>
      <c r="E279" s="28" t="s">
        <v>827</v>
      </c>
      <c r="F279" s="26" t="s">
        <v>26</v>
      </c>
      <c r="G279" s="27" t="str">
        <f t="shared" si="22"/>
        <v>34260119790611****</v>
      </c>
      <c r="H279" s="28" t="s">
        <v>828</v>
      </c>
      <c r="I279" s="28" t="s">
        <v>26</v>
      </c>
      <c r="J279" s="32" t="str">
        <f t="shared" si="23"/>
        <v>1300456****</v>
      </c>
      <c r="K279" s="33">
        <v>528.63</v>
      </c>
      <c r="L279" s="33">
        <v>528.63</v>
      </c>
      <c r="M279" s="33"/>
      <c r="N279" s="33"/>
      <c r="O279" s="43"/>
      <c r="P279" s="43"/>
      <c r="Q279" s="43"/>
      <c r="R279" s="51">
        <f t="shared" si="24"/>
        <v>528.63</v>
      </c>
      <c r="S279" s="52">
        <f t="shared" si="25"/>
        <v>0</v>
      </c>
      <c r="T279" s="51">
        <v>116</v>
      </c>
      <c r="U279" s="59"/>
      <c r="V279" s="60">
        <f t="shared" si="21"/>
        <v>116</v>
      </c>
      <c r="W279" s="14"/>
    </row>
    <row r="280" ht="24.95" customHeight="true" spans="1:23">
      <c r="A280" s="13">
        <v>277</v>
      </c>
      <c r="B280" s="15" t="s">
        <v>829</v>
      </c>
      <c r="C280" s="15" t="s">
        <v>23</v>
      </c>
      <c r="D280" s="15" t="s">
        <v>627</v>
      </c>
      <c r="E280" s="28" t="s">
        <v>830</v>
      </c>
      <c r="F280" s="26" t="s">
        <v>26</v>
      </c>
      <c r="G280" s="27" t="str">
        <f t="shared" si="22"/>
        <v>33041119580623****</v>
      </c>
      <c r="H280" s="28" t="s">
        <v>831</v>
      </c>
      <c r="I280" s="28" t="s">
        <v>26</v>
      </c>
      <c r="J280" s="32" t="str">
        <f t="shared" si="23"/>
        <v>1515740****</v>
      </c>
      <c r="K280" s="33">
        <v>584.08</v>
      </c>
      <c r="L280" s="33">
        <v>571.16</v>
      </c>
      <c r="M280" s="33"/>
      <c r="N280" s="33">
        <v>100</v>
      </c>
      <c r="O280" s="43"/>
      <c r="P280" s="43"/>
      <c r="Q280" s="43">
        <v>26</v>
      </c>
      <c r="R280" s="51">
        <f t="shared" si="24"/>
        <v>545.16</v>
      </c>
      <c r="S280" s="52">
        <f t="shared" si="25"/>
        <v>74</v>
      </c>
      <c r="T280" s="51">
        <v>120</v>
      </c>
      <c r="U280" s="59"/>
      <c r="V280" s="60">
        <f t="shared" si="21"/>
        <v>120</v>
      </c>
      <c r="W280" s="14"/>
    </row>
    <row r="281" ht="24.95" customHeight="true" spans="1:23">
      <c r="A281" s="13">
        <v>278</v>
      </c>
      <c r="B281" s="15" t="s">
        <v>832</v>
      </c>
      <c r="C281" s="15" t="s">
        <v>23</v>
      </c>
      <c r="D281" s="15" t="s">
        <v>627</v>
      </c>
      <c r="E281" s="28" t="s">
        <v>833</v>
      </c>
      <c r="F281" s="26" t="s">
        <v>26</v>
      </c>
      <c r="G281" s="27" t="str">
        <f t="shared" si="22"/>
        <v>33041119700725****</v>
      </c>
      <c r="H281" s="28" t="s">
        <v>834</v>
      </c>
      <c r="I281" s="28" t="s">
        <v>26</v>
      </c>
      <c r="J281" s="32" t="str">
        <f t="shared" si="23"/>
        <v>1381933****</v>
      </c>
      <c r="K281" s="33">
        <v>747.95</v>
      </c>
      <c r="L281" s="33">
        <v>747.7</v>
      </c>
      <c r="M281" s="33"/>
      <c r="N281" s="33">
        <v>200</v>
      </c>
      <c r="O281" s="43"/>
      <c r="P281" s="43"/>
      <c r="Q281" s="43">
        <v>54</v>
      </c>
      <c r="R281" s="51">
        <f t="shared" si="24"/>
        <v>693.7</v>
      </c>
      <c r="S281" s="52">
        <f t="shared" si="25"/>
        <v>146</v>
      </c>
      <c r="T281" s="51">
        <v>153</v>
      </c>
      <c r="U281" s="59"/>
      <c r="V281" s="60">
        <f t="shared" si="21"/>
        <v>153</v>
      </c>
      <c r="W281" s="14"/>
    </row>
    <row r="282" ht="24.95" customHeight="true" spans="1:23">
      <c r="A282" s="13">
        <v>279</v>
      </c>
      <c r="B282" s="15" t="s">
        <v>835</v>
      </c>
      <c r="C282" s="15" t="s">
        <v>23</v>
      </c>
      <c r="D282" s="15" t="s">
        <v>627</v>
      </c>
      <c r="E282" s="28" t="s">
        <v>836</v>
      </c>
      <c r="F282" s="26" t="s">
        <v>26</v>
      </c>
      <c r="G282" s="27" t="str">
        <f t="shared" si="22"/>
        <v>33048219951202****</v>
      </c>
      <c r="H282" s="28" t="s">
        <v>837</v>
      </c>
      <c r="I282" s="28" t="s">
        <v>26</v>
      </c>
      <c r="J282" s="32" t="str">
        <f t="shared" si="23"/>
        <v>1585834****</v>
      </c>
      <c r="K282" s="33">
        <v>1108.58</v>
      </c>
      <c r="L282" s="33">
        <v>1083.58</v>
      </c>
      <c r="M282" s="33">
        <v>100</v>
      </c>
      <c r="N282" s="33">
        <v>200</v>
      </c>
      <c r="O282" s="43">
        <v>260</v>
      </c>
      <c r="P282" s="43">
        <v>66</v>
      </c>
      <c r="Q282" s="43">
        <v>54</v>
      </c>
      <c r="R282" s="51">
        <f t="shared" si="24"/>
        <v>703.58</v>
      </c>
      <c r="S282" s="52">
        <f t="shared" si="25"/>
        <v>146</v>
      </c>
      <c r="T282" s="51">
        <v>155</v>
      </c>
      <c r="U282" s="59"/>
      <c r="V282" s="60">
        <f t="shared" si="21"/>
        <v>155</v>
      </c>
      <c r="W282" s="14"/>
    </row>
    <row r="283" ht="24.95" customHeight="true" spans="1:23">
      <c r="A283" s="13">
        <v>280</v>
      </c>
      <c r="B283" s="15" t="s">
        <v>838</v>
      </c>
      <c r="C283" s="15" t="s">
        <v>23</v>
      </c>
      <c r="D283" s="15" t="s">
        <v>839</v>
      </c>
      <c r="E283" s="28" t="s">
        <v>840</v>
      </c>
      <c r="F283" s="26" t="s">
        <v>26</v>
      </c>
      <c r="G283" s="27" t="str">
        <f t="shared" si="22"/>
        <v>32092219680728****</v>
      </c>
      <c r="H283" s="28" t="s">
        <v>841</v>
      </c>
      <c r="I283" s="28" t="s">
        <v>26</v>
      </c>
      <c r="J283" s="32" t="str">
        <f t="shared" si="23"/>
        <v>1373645****</v>
      </c>
      <c r="K283" s="33">
        <v>742</v>
      </c>
      <c r="L283" s="33">
        <v>719.7</v>
      </c>
      <c r="M283" s="33">
        <v>0</v>
      </c>
      <c r="N283" s="33">
        <v>634.7</v>
      </c>
      <c r="O283" s="43"/>
      <c r="P283" s="43"/>
      <c r="Q283" s="43">
        <v>170</v>
      </c>
      <c r="R283" s="51">
        <f t="shared" si="24"/>
        <v>549.7</v>
      </c>
      <c r="S283" s="52">
        <f t="shared" si="25"/>
        <v>464.7</v>
      </c>
      <c r="T283" s="51">
        <v>121</v>
      </c>
      <c r="U283" s="59">
        <v>87</v>
      </c>
      <c r="V283" s="60">
        <f t="shared" si="21"/>
        <v>34</v>
      </c>
      <c r="W283" s="65"/>
    </row>
    <row r="284" ht="24.95" customHeight="true" spans="1:23">
      <c r="A284" s="13">
        <v>281</v>
      </c>
      <c r="B284" s="15" t="s">
        <v>842</v>
      </c>
      <c r="C284" s="15" t="s">
        <v>23</v>
      </c>
      <c r="D284" s="15" t="s">
        <v>839</v>
      </c>
      <c r="E284" s="28" t="s">
        <v>843</v>
      </c>
      <c r="F284" s="26" t="s">
        <v>26</v>
      </c>
      <c r="G284" s="27" t="str">
        <f t="shared" si="22"/>
        <v>51032219760714****</v>
      </c>
      <c r="H284" s="28" t="s">
        <v>844</v>
      </c>
      <c r="I284" s="28" t="s">
        <v>26</v>
      </c>
      <c r="J284" s="32" t="str">
        <f t="shared" si="23"/>
        <v>1528480****</v>
      </c>
      <c r="K284" s="33">
        <v>561.95</v>
      </c>
      <c r="L284" s="33">
        <v>561.95</v>
      </c>
      <c r="M284" s="33">
        <v>0</v>
      </c>
      <c r="N284" s="33">
        <v>561.95</v>
      </c>
      <c r="O284" s="43"/>
      <c r="P284" s="43"/>
      <c r="Q284" s="43">
        <v>150</v>
      </c>
      <c r="R284" s="51">
        <f t="shared" si="24"/>
        <v>411.95</v>
      </c>
      <c r="S284" s="52">
        <f t="shared" si="25"/>
        <v>411.95</v>
      </c>
      <c r="T284" s="51">
        <v>91</v>
      </c>
      <c r="U284" s="59">
        <v>77</v>
      </c>
      <c r="V284" s="60">
        <f t="shared" si="21"/>
        <v>14</v>
      </c>
      <c r="W284" s="65"/>
    </row>
    <row r="285" ht="24.95" customHeight="true" spans="1:23">
      <c r="A285" s="13">
        <v>282</v>
      </c>
      <c r="B285" s="15" t="s">
        <v>845</v>
      </c>
      <c r="C285" s="15" t="s">
        <v>23</v>
      </c>
      <c r="D285" s="15" t="s">
        <v>839</v>
      </c>
      <c r="E285" s="28" t="s">
        <v>846</v>
      </c>
      <c r="F285" s="26" t="s">
        <v>26</v>
      </c>
      <c r="G285" s="27" t="str">
        <f t="shared" si="22"/>
        <v>33041119590914****</v>
      </c>
      <c r="H285" s="28" t="s">
        <v>847</v>
      </c>
      <c r="I285" s="28" t="s">
        <v>26</v>
      </c>
      <c r="J285" s="32" t="str">
        <f t="shared" si="23"/>
        <v>1896739****</v>
      </c>
      <c r="K285" s="33">
        <v>217.8</v>
      </c>
      <c r="L285" s="33">
        <v>217.8</v>
      </c>
      <c r="M285" s="33">
        <v>0</v>
      </c>
      <c r="N285" s="33">
        <v>217.8</v>
      </c>
      <c r="O285" s="43"/>
      <c r="P285" s="43"/>
      <c r="Q285" s="43"/>
      <c r="R285" s="51">
        <f t="shared" si="24"/>
        <v>217.8</v>
      </c>
      <c r="S285" s="52">
        <f t="shared" si="25"/>
        <v>217.8</v>
      </c>
      <c r="T285" s="51">
        <v>48</v>
      </c>
      <c r="U285" s="59">
        <v>48</v>
      </c>
      <c r="V285" s="60"/>
      <c r="W285" s="61"/>
    </row>
    <row r="286" ht="24.95" customHeight="true" spans="1:23">
      <c r="A286" s="13">
        <v>283</v>
      </c>
      <c r="B286" s="15" t="s">
        <v>848</v>
      </c>
      <c r="C286" s="15" t="s">
        <v>23</v>
      </c>
      <c r="D286" s="15" t="s">
        <v>839</v>
      </c>
      <c r="E286" s="28" t="s">
        <v>849</v>
      </c>
      <c r="F286" s="26" t="s">
        <v>26</v>
      </c>
      <c r="G286" s="27" t="str">
        <f t="shared" si="22"/>
        <v>34122219690912****</v>
      </c>
      <c r="H286" s="28" t="s">
        <v>850</v>
      </c>
      <c r="I286" s="28" t="s">
        <v>26</v>
      </c>
      <c r="J286" s="32" t="str">
        <f t="shared" si="23"/>
        <v>1310583****</v>
      </c>
      <c r="K286" s="33">
        <v>417.67</v>
      </c>
      <c r="L286" s="33">
        <v>415.6</v>
      </c>
      <c r="M286" s="33">
        <v>0</v>
      </c>
      <c r="N286" s="33">
        <v>220</v>
      </c>
      <c r="O286" s="43"/>
      <c r="P286" s="43"/>
      <c r="Q286" s="43"/>
      <c r="R286" s="51">
        <f t="shared" si="24"/>
        <v>415.6</v>
      </c>
      <c r="S286" s="52">
        <f t="shared" si="25"/>
        <v>220</v>
      </c>
      <c r="T286" s="51">
        <v>91</v>
      </c>
      <c r="U286" s="59">
        <v>41</v>
      </c>
      <c r="V286" s="60">
        <f t="shared" ref="V286:V315" si="26">T286-U286</f>
        <v>50</v>
      </c>
      <c r="W286" s="106"/>
    </row>
    <row r="287" ht="24.95" customHeight="true" spans="1:23">
      <c r="A287" s="13">
        <v>284</v>
      </c>
      <c r="B287" s="15" t="s">
        <v>851</v>
      </c>
      <c r="C287" s="15" t="s">
        <v>23</v>
      </c>
      <c r="D287" s="15" t="s">
        <v>839</v>
      </c>
      <c r="E287" s="28" t="s">
        <v>852</v>
      </c>
      <c r="F287" s="26" t="s">
        <v>26</v>
      </c>
      <c r="G287" s="27" t="str">
        <f t="shared" si="22"/>
        <v>34282319680113****</v>
      </c>
      <c r="H287" s="28" t="s">
        <v>853</v>
      </c>
      <c r="I287" s="28" t="s">
        <v>26</v>
      </c>
      <c r="J287" s="32" t="str">
        <f t="shared" si="23"/>
        <v>1588830****</v>
      </c>
      <c r="K287" s="33">
        <v>431.4</v>
      </c>
      <c r="L287" s="33">
        <v>431.4</v>
      </c>
      <c r="M287" s="33">
        <v>0</v>
      </c>
      <c r="N287" s="33">
        <v>200</v>
      </c>
      <c r="O287" s="43"/>
      <c r="P287" s="43"/>
      <c r="Q287" s="43"/>
      <c r="R287" s="51">
        <f t="shared" si="24"/>
        <v>431.4</v>
      </c>
      <c r="S287" s="52">
        <f t="shared" si="25"/>
        <v>200</v>
      </c>
      <c r="T287" s="51">
        <v>95</v>
      </c>
      <c r="U287" s="59">
        <v>37</v>
      </c>
      <c r="V287" s="60">
        <f t="shared" si="26"/>
        <v>58</v>
      </c>
      <c r="W287" s="61"/>
    </row>
    <row r="288" ht="24.95" customHeight="true" spans="1:23">
      <c r="A288" s="13">
        <v>285</v>
      </c>
      <c r="B288" s="21" t="s">
        <v>854</v>
      </c>
      <c r="C288" s="15" t="s">
        <v>23</v>
      </c>
      <c r="D288" s="15" t="s">
        <v>839</v>
      </c>
      <c r="E288" s="28" t="s">
        <v>855</v>
      </c>
      <c r="F288" s="26" t="s">
        <v>26</v>
      </c>
      <c r="G288" s="27" t="str">
        <f t="shared" si="22"/>
        <v>34242319730725****</v>
      </c>
      <c r="H288" s="28" t="s">
        <v>856</v>
      </c>
      <c r="I288" s="28" t="s">
        <v>26</v>
      </c>
      <c r="J288" s="32" t="str">
        <f t="shared" si="23"/>
        <v>1876737****</v>
      </c>
      <c r="K288" s="45">
        <v>356.87</v>
      </c>
      <c r="L288" s="45">
        <v>333.7</v>
      </c>
      <c r="M288" s="45">
        <v>0</v>
      </c>
      <c r="N288" s="45">
        <v>160</v>
      </c>
      <c r="O288" s="43"/>
      <c r="P288" s="43"/>
      <c r="Q288" s="43"/>
      <c r="R288" s="51">
        <f t="shared" si="24"/>
        <v>333.7</v>
      </c>
      <c r="S288" s="52">
        <f t="shared" si="25"/>
        <v>160</v>
      </c>
      <c r="T288" s="51">
        <v>73</v>
      </c>
      <c r="U288" s="59">
        <v>30</v>
      </c>
      <c r="V288" s="60">
        <f t="shared" si="26"/>
        <v>43</v>
      </c>
      <c r="W288" s="61"/>
    </row>
    <row r="289" ht="24.95" customHeight="true" spans="1:23">
      <c r="A289" s="13">
        <v>286</v>
      </c>
      <c r="B289" s="15" t="s">
        <v>857</v>
      </c>
      <c r="C289" s="15" t="s">
        <v>23</v>
      </c>
      <c r="D289" s="15" t="s">
        <v>839</v>
      </c>
      <c r="E289" s="28" t="s">
        <v>858</v>
      </c>
      <c r="F289" s="26" t="s">
        <v>26</v>
      </c>
      <c r="G289" s="27" t="str">
        <f t="shared" si="22"/>
        <v>33040219791027****</v>
      </c>
      <c r="H289" s="28" t="s">
        <v>859</v>
      </c>
      <c r="I289" s="28" t="s">
        <v>26</v>
      </c>
      <c r="J289" s="32" t="str">
        <f t="shared" si="23"/>
        <v>1345630****</v>
      </c>
      <c r="K289" s="33">
        <v>223.93</v>
      </c>
      <c r="L289" s="33">
        <v>206.2</v>
      </c>
      <c r="M289" s="33">
        <v>0</v>
      </c>
      <c r="N289" s="33">
        <v>0</v>
      </c>
      <c r="O289" s="43"/>
      <c r="P289" s="43"/>
      <c r="Q289" s="43"/>
      <c r="R289" s="51">
        <f t="shared" si="24"/>
        <v>206.2</v>
      </c>
      <c r="S289" s="52">
        <f t="shared" si="25"/>
        <v>0</v>
      </c>
      <c r="T289" s="51">
        <v>45</v>
      </c>
      <c r="U289" s="59"/>
      <c r="V289" s="60">
        <f t="shared" si="26"/>
        <v>45</v>
      </c>
      <c r="W289" s="61"/>
    </row>
    <row r="290" ht="24.95" customHeight="true" spans="1:23">
      <c r="A290" s="13">
        <v>287</v>
      </c>
      <c r="B290" s="15" t="s">
        <v>860</v>
      </c>
      <c r="C290" s="15" t="s">
        <v>23</v>
      </c>
      <c r="D290" s="15" t="s">
        <v>839</v>
      </c>
      <c r="E290" s="28" t="s">
        <v>861</v>
      </c>
      <c r="F290" s="26" t="s">
        <v>26</v>
      </c>
      <c r="G290" s="27" t="str">
        <f t="shared" si="22"/>
        <v>41302619711229****</v>
      </c>
      <c r="H290" s="28" t="s">
        <v>862</v>
      </c>
      <c r="I290" s="28" t="s">
        <v>26</v>
      </c>
      <c r="J290" s="32" t="str">
        <f t="shared" si="23"/>
        <v>1885736****</v>
      </c>
      <c r="K290" s="33">
        <v>242.3</v>
      </c>
      <c r="L290" s="33">
        <v>205.8</v>
      </c>
      <c r="M290" s="33">
        <v>0</v>
      </c>
      <c r="N290" s="33">
        <v>0</v>
      </c>
      <c r="O290" s="43"/>
      <c r="P290" s="43"/>
      <c r="Q290" s="43"/>
      <c r="R290" s="51">
        <f t="shared" si="24"/>
        <v>205.8</v>
      </c>
      <c r="S290" s="52">
        <f t="shared" si="25"/>
        <v>0</v>
      </c>
      <c r="T290" s="51">
        <v>45</v>
      </c>
      <c r="U290" s="59"/>
      <c r="V290" s="60">
        <f t="shared" si="26"/>
        <v>45</v>
      </c>
      <c r="W290" s="61"/>
    </row>
    <row r="291" ht="24.95" customHeight="true" spans="1:23">
      <c r="A291" s="13">
        <v>288</v>
      </c>
      <c r="B291" s="15" t="s">
        <v>863</v>
      </c>
      <c r="C291" s="15" t="s">
        <v>23</v>
      </c>
      <c r="D291" s="15" t="s">
        <v>839</v>
      </c>
      <c r="E291" s="28" t="s">
        <v>864</v>
      </c>
      <c r="F291" s="26" t="s">
        <v>26</v>
      </c>
      <c r="G291" s="27" t="str">
        <f t="shared" si="22"/>
        <v>41302619640725****</v>
      </c>
      <c r="H291" s="28" t="s">
        <v>174</v>
      </c>
      <c r="I291" s="28" t="s">
        <v>26</v>
      </c>
      <c r="J291" s="32" t="str">
        <f t="shared" si="23"/>
        <v>1396734****</v>
      </c>
      <c r="K291" s="33">
        <v>213.7</v>
      </c>
      <c r="L291" s="33">
        <v>213.3</v>
      </c>
      <c r="M291" s="33">
        <v>0</v>
      </c>
      <c r="N291" s="33">
        <v>100</v>
      </c>
      <c r="O291" s="43"/>
      <c r="P291" s="43"/>
      <c r="Q291" s="43"/>
      <c r="R291" s="51">
        <f t="shared" si="24"/>
        <v>213.3</v>
      </c>
      <c r="S291" s="52">
        <f t="shared" si="25"/>
        <v>100</v>
      </c>
      <c r="T291" s="51">
        <v>47</v>
      </c>
      <c r="U291" s="59"/>
      <c r="V291" s="60">
        <f t="shared" si="26"/>
        <v>47</v>
      </c>
      <c r="W291" s="61"/>
    </row>
    <row r="292" ht="24.95" customHeight="true" spans="1:23">
      <c r="A292" s="13">
        <v>289</v>
      </c>
      <c r="B292" s="15" t="s">
        <v>865</v>
      </c>
      <c r="C292" s="15" t="s">
        <v>23</v>
      </c>
      <c r="D292" s="15" t="s">
        <v>839</v>
      </c>
      <c r="E292" s="28" t="s">
        <v>866</v>
      </c>
      <c r="F292" s="26" t="s">
        <v>26</v>
      </c>
      <c r="G292" s="27" t="str">
        <f t="shared" si="22"/>
        <v>33040219841123****</v>
      </c>
      <c r="H292" s="28" t="s">
        <v>603</v>
      </c>
      <c r="I292" s="28" t="s">
        <v>26</v>
      </c>
      <c r="J292" s="32" t="str">
        <f t="shared" si="23"/>
        <v>1395735****</v>
      </c>
      <c r="K292" s="33">
        <v>215.72</v>
      </c>
      <c r="L292" s="33">
        <v>212</v>
      </c>
      <c r="M292" s="33">
        <v>0</v>
      </c>
      <c r="N292" s="33">
        <v>0</v>
      </c>
      <c r="O292" s="43"/>
      <c r="P292" s="43"/>
      <c r="Q292" s="43"/>
      <c r="R292" s="51">
        <f t="shared" si="24"/>
        <v>212</v>
      </c>
      <c r="S292" s="52">
        <f t="shared" si="25"/>
        <v>0</v>
      </c>
      <c r="T292" s="51">
        <v>47</v>
      </c>
      <c r="U292" s="59"/>
      <c r="V292" s="60">
        <f t="shared" si="26"/>
        <v>47</v>
      </c>
      <c r="W292" s="61"/>
    </row>
    <row r="293" ht="24.95" customHeight="true" spans="1:23">
      <c r="A293" s="13">
        <v>290</v>
      </c>
      <c r="B293" s="15" t="s">
        <v>867</v>
      </c>
      <c r="C293" s="15" t="s">
        <v>23</v>
      </c>
      <c r="D293" s="15" t="s">
        <v>839</v>
      </c>
      <c r="E293" s="28" t="s">
        <v>868</v>
      </c>
      <c r="F293" s="26" t="s">
        <v>26</v>
      </c>
      <c r="G293" s="27" t="str">
        <f t="shared" si="22"/>
        <v>41302619680205****</v>
      </c>
      <c r="H293" s="28" t="s">
        <v>869</v>
      </c>
      <c r="I293" s="28" t="s">
        <v>26</v>
      </c>
      <c r="J293" s="32" t="str">
        <f t="shared" si="23"/>
        <v>1358646****</v>
      </c>
      <c r="K293" s="33">
        <v>232.04</v>
      </c>
      <c r="L293" s="33">
        <v>232.04</v>
      </c>
      <c r="M293" s="33">
        <v>0</v>
      </c>
      <c r="N293" s="33">
        <v>0</v>
      </c>
      <c r="O293" s="43"/>
      <c r="P293" s="43"/>
      <c r="Q293" s="43"/>
      <c r="R293" s="51">
        <f t="shared" si="24"/>
        <v>232.04</v>
      </c>
      <c r="S293" s="52">
        <f t="shared" si="25"/>
        <v>0</v>
      </c>
      <c r="T293" s="51">
        <v>51</v>
      </c>
      <c r="U293" s="59"/>
      <c r="V293" s="60">
        <f t="shared" si="26"/>
        <v>51</v>
      </c>
      <c r="W293" s="61"/>
    </row>
    <row r="294" ht="24.95" customHeight="true" spans="1:23">
      <c r="A294" s="13">
        <v>291</v>
      </c>
      <c r="B294" s="15" t="s">
        <v>870</v>
      </c>
      <c r="C294" s="15" t="s">
        <v>23</v>
      </c>
      <c r="D294" s="15" t="s">
        <v>839</v>
      </c>
      <c r="E294" s="28" t="s">
        <v>871</v>
      </c>
      <c r="F294" s="26" t="s">
        <v>26</v>
      </c>
      <c r="G294" s="27" t="str">
        <f t="shared" si="22"/>
        <v>33062219540811****</v>
      </c>
      <c r="H294" s="28" t="s">
        <v>872</v>
      </c>
      <c r="I294" s="28" t="s">
        <v>26</v>
      </c>
      <c r="J294" s="32" t="str">
        <f t="shared" si="23"/>
        <v>1506732****</v>
      </c>
      <c r="K294" s="33">
        <v>295.35</v>
      </c>
      <c r="L294" s="33">
        <v>250.3</v>
      </c>
      <c r="M294" s="33">
        <v>0</v>
      </c>
      <c r="N294" s="33">
        <v>0</v>
      </c>
      <c r="O294" s="43"/>
      <c r="P294" s="43"/>
      <c r="Q294" s="43"/>
      <c r="R294" s="51">
        <f t="shared" si="24"/>
        <v>250.3</v>
      </c>
      <c r="S294" s="52">
        <f t="shared" si="25"/>
        <v>0</v>
      </c>
      <c r="T294" s="51">
        <v>55</v>
      </c>
      <c r="U294" s="59"/>
      <c r="V294" s="60">
        <f t="shared" si="26"/>
        <v>55</v>
      </c>
      <c r="W294" s="61"/>
    </row>
    <row r="295" ht="24.95" customHeight="true" spans="1:23">
      <c r="A295" s="13">
        <v>292</v>
      </c>
      <c r="B295" s="15" t="s">
        <v>873</v>
      </c>
      <c r="C295" s="15" t="s">
        <v>23</v>
      </c>
      <c r="D295" s="15" t="s">
        <v>839</v>
      </c>
      <c r="E295" s="28" t="s">
        <v>874</v>
      </c>
      <c r="F295" s="26" t="s">
        <v>26</v>
      </c>
      <c r="G295" s="27" t="str">
        <f t="shared" si="22"/>
        <v>51032219860901****</v>
      </c>
      <c r="H295" s="28" t="s">
        <v>875</v>
      </c>
      <c r="I295" s="28" t="s">
        <v>26</v>
      </c>
      <c r="J295" s="32" t="str">
        <f t="shared" si="23"/>
        <v>1373829****</v>
      </c>
      <c r="K295" s="33">
        <v>299.88</v>
      </c>
      <c r="L295" s="33">
        <v>259.1</v>
      </c>
      <c r="M295" s="33">
        <v>0</v>
      </c>
      <c r="N295" s="33">
        <v>0</v>
      </c>
      <c r="O295" s="43"/>
      <c r="P295" s="43"/>
      <c r="Q295" s="43"/>
      <c r="R295" s="51">
        <f t="shared" si="24"/>
        <v>259.1</v>
      </c>
      <c r="S295" s="52">
        <f t="shared" si="25"/>
        <v>0</v>
      </c>
      <c r="T295" s="51">
        <v>57</v>
      </c>
      <c r="U295" s="59"/>
      <c r="V295" s="60">
        <f t="shared" si="26"/>
        <v>57</v>
      </c>
      <c r="W295" s="61"/>
    </row>
    <row r="296" ht="24.95" customHeight="true" spans="1:23">
      <c r="A296" s="13">
        <v>293</v>
      </c>
      <c r="B296" s="20" t="s">
        <v>876</v>
      </c>
      <c r="C296" s="20" t="s">
        <v>23</v>
      </c>
      <c r="D296" s="20" t="s">
        <v>839</v>
      </c>
      <c r="E296" s="70" t="s">
        <v>877</v>
      </c>
      <c r="F296" s="26" t="s">
        <v>26</v>
      </c>
      <c r="G296" s="27" t="str">
        <f t="shared" si="22"/>
        <v>34260119780516****</v>
      </c>
      <c r="H296" s="70" t="s">
        <v>878</v>
      </c>
      <c r="I296" s="28" t="s">
        <v>26</v>
      </c>
      <c r="J296" s="32" t="str">
        <f t="shared" si="23"/>
        <v>1373265****</v>
      </c>
      <c r="K296" s="46">
        <v>270.92</v>
      </c>
      <c r="L296" s="46">
        <v>262.05</v>
      </c>
      <c r="M296" s="46"/>
      <c r="N296" s="46">
        <v>120</v>
      </c>
      <c r="O296" s="47"/>
      <c r="P296" s="47"/>
      <c r="Q296" s="47"/>
      <c r="R296" s="51">
        <f t="shared" si="24"/>
        <v>262.05</v>
      </c>
      <c r="S296" s="52">
        <f t="shared" si="25"/>
        <v>120</v>
      </c>
      <c r="T296" s="51">
        <v>58</v>
      </c>
      <c r="U296" s="59"/>
      <c r="V296" s="60">
        <f t="shared" si="26"/>
        <v>58</v>
      </c>
      <c r="W296" s="62" t="s">
        <v>474</v>
      </c>
    </row>
    <row r="297" ht="24.95" customHeight="true" spans="1:23">
      <c r="A297" s="13">
        <v>294</v>
      </c>
      <c r="B297" s="15" t="s">
        <v>879</v>
      </c>
      <c r="C297" s="15" t="s">
        <v>23</v>
      </c>
      <c r="D297" s="15" t="s">
        <v>839</v>
      </c>
      <c r="E297" s="28" t="s">
        <v>880</v>
      </c>
      <c r="F297" s="26" t="s">
        <v>26</v>
      </c>
      <c r="G297" s="27" t="str">
        <f t="shared" si="22"/>
        <v>34262219690817****</v>
      </c>
      <c r="H297" s="28" t="s">
        <v>530</v>
      </c>
      <c r="I297" s="28" t="s">
        <v>26</v>
      </c>
      <c r="J297" s="32" t="str">
        <f t="shared" si="23"/>
        <v>1375808****</v>
      </c>
      <c r="K297" s="33">
        <v>262.22</v>
      </c>
      <c r="L297" s="33">
        <v>262.22</v>
      </c>
      <c r="M297" s="33">
        <v>0</v>
      </c>
      <c r="N297" s="33">
        <v>80</v>
      </c>
      <c r="O297" s="43"/>
      <c r="P297" s="43"/>
      <c r="Q297" s="43"/>
      <c r="R297" s="51">
        <f t="shared" si="24"/>
        <v>262.22</v>
      </c>
      <c r="S297" s="52">
        <f t="shared" si="25"/>
        <v>80</v>
      </c>
      <c r="T297" s="51">
        <v>58</v>
      </c>
      <c r="U297" s="59"/>
      <c r="V297" s="60">
        <f t="shared" si="26"/>
        <v>58</v>
      </c>
      <c r="W297" s="61"/>
    </row>
    <row r="298" ht="24.95" customHeight="true" spans="1:23">
      <c r="A298" s="13">
        <v>295</v>
      </c>
      <c r="B298" s="15" t="s">
        <v>881</v>
      </c>
      <c r="C298" s="15" t="s">
        <v>23</v>
      </c>
      <c r="D298" s="15" t="s">
        <v>839</v>
      </c>
      <c r="E298" s="28" t="s">
        <v>882</v>
      </c>
      <c r="F298" s="26" t="s">
        <v>26</v>
      </c>
      <c r="G298" s="27" t="str">
        <f t="shared" si="22"/>
        <v>51102319740407****</v>
      </c>
      <c r="H298" s="28" t="s">
        <v>883</v>
      </c>
      <c r="I298" s="28" t="s">
        <v>26</v>
      </c>
      <c r="J298" s="32" t="str">
        <f t="shared" si="23"/>
        <v>1526834****</v>
      </c>
      <c r="K298" s="33">
        <v>270.91</v>
      </c>
      <c r="L298" s="33">
        <v>267.3</v>
      </c>
      <c r="M298" s="33">
        <v>0</v>
      </c>
      <c r="N298" s="33">
        <v>130</v>
      </c>
      <c r="O298" s="43"/>
      <c r="P298" s="43"/>
      <c r="Q298" s="43"/>
      <c r="R298" s="51">
        <f t="shared" si="24"/>
        <v>267.3</v>
      </c>
      <c r="S298" s="52">
        <f t="shared" si="25"/>
        <v>130</v>
      </c>
      <c r="T298" s="51">
        <v>59</v>
      </c>
      <c r="U298" s="59"/>
      <c r="V298" s="60">
        <f t="shared" si="26"/>
        <v>59</v>
      </c>
      <c r="W298" s="61"/>
    </row>
    <row r="299" ht="24.95" customHeight="true" spans="1:23">
      <c r="A299" s="13">
        <v>296</v>
      </c>
      <c r="B299" s="15" t="s">
        <v>884</v>
      </c>
      <c r="C299" s="15" t="s">
        <v>23</v>
      </c>
      <c r="D299" s="15" t="s">
        <v>839</v>
      </c>
      <c r="E299" s="28" t="s">
        <v>885</v>
      </c>
      <c r="F299" s="26" t="s">
        <v>26</v>
      </c>
      <c r="G299" s="27" t="str">
        <f t="shared" si="22"/>
        <v>33040219761116****</v>
      </c>
      <c r="H299" s="28" t="s">
        <v>886</v>
      </c>
      <c r="I299" s="28" t="s">
        <v>26</v>
      </c>
      <c r="J299" s="32" t="str">
        <f t="shared" si="23"/>
        <v>1390673****</v>
      </c>
      <c r="K299" s="33">
        <v>280</v>
      </c>
      <c r="L299" s="33">
        <v>275.7</v>
      </c>
      <c r="M299" s="33">
        <v>20</v>
      </c>
      <c r="N299" s="33">
        <v>0</v>
      </c>
      <c r="O299" s="43"/>
      <c r="P299" s="43"/>
      <c r="Q299" s="43"/>
      <c r="R299" s="51">
        <f t="shared" si="24"/>
        <v>275.7</v>
      </c>
      <c r="S299" s="52">
        <f t="shared" si="25"/>
        <v>0</v>
      </c>
      <c r="T299" s="51">
        <v>61</v>
      </c>
      <c r="U299" s="59"/>
      <c r="V299" s="60">
        <f t="shared" si="26"/>
        <v>61</v>
      </c>
      <c r="W299" s="61"/>
    </row>
    <row r="300" ht="24.95" customHeight="true" spans="1:23">
      <c r="A300" s="13">
        <v>297</v>
      </c>
      <c r="B300" s="15" t="s">
        <v>887</v>
      </c>
      <c r="C300" s="15" t="s">
        <v>23</v>
      </c>
      <c r="D300" s="15" t="s">
        <v>839</v>
      </c>
      <c r="E300" s="28" t="s">
        <v>888</v>
      </c>
      <c r="F300" s="26" t="s">
        <v>26</v>
      </c>
      <c r="G300" s="27" t="str">
        <f t="shared" si="22"/>
        <v>34082319910505****</v>
      </c>
      <c r="H300" s="28" t="s">
        <v>889</v>
      </c>
      <c r="I300" s="28" t="s">
        <v>26</v>
      </c>
      <c r="J300" s="32" t="str">
        <f t="shared" si="23"/>
        <v>1885646****</v>
      </c>
      <c r="K300" s="33">
        <v>281.79</v>
      </c>
      <c r="L300" s="33">
        <v>281.79</v>
      </c>
      <c r="M300" s="33">
        <v>0</v>
      </c>
      <c r="N300" s="33">
        <v>50</v>
      </c>
      <c r="O300" s="43"/>
      <c r="P300" s="43"/>
      <c r="Q300" s="43"/>
      <c r="R300" s="51">
        <f t="shared" si="24"/>
        <v>281.79</v>
      </c>
      <c r="S300" s="52">
        <f t="shared" si="25"/>
        <v>50</v>
      </c>
      <c r="T300" s="51">
        <v>62</v>
      </c>
      <c r="U300" s="59"/>
      <c r="V300" s="60">
        <f t="shared" si="26"/>
        <v>62</v>
      </c>
      <c r="W300" s="61"/>
    </row>
    <row r="301" ht="24.95" customHeight="true" spans="1:23">
      <c r="A301" s="13">
        <v>298</v>
      </c>
      <c r="B301" s="15" t="s">
        <v>890</v>
      </c>
      <c r="C301" s="15" t="s">
        <v>23</v>
      </c>
      <c r="D301" s="15" t="s">
        <v>839</v>
      </c>
      <c r="E301" s="28" t="s">
        <v>891</v>
      </c>
      <c r="F301" s="26" t="s">
        <v>26</v>
      </c>
      <c r="G301" s="27" t="str">
        <f t="shared" si="22"/>
        <v>34082319631026****</v>
      </c>
      <c r="H301" s="28" t="s">
        <v>892</v>
      </c>
      <c r="I301" s="28" t="s">
        <v>26</v>
      </c>
      <c r="J301" s="32" t="str">
        <f t="shared" si="23"/>
        <v>1385623****</v>
      </c>
      <c r="K301" s="33">
        <v>290.65</v>
      </c>
      <c r="L301" s="33">
        <v>290.65</v>
      </c>
      <c r="M301" s="33">
        <v>60</v>
      </c>
      <c r="N301" s="33">
        <v>80</v>
      </c>
      <c r="O301" s="43"/>
      <c r="P301" s="43"/>
      <c r="Q301" s="43"/>
      <c r="R301" s="51">
        <f t="shared" si="24"/>
        <v>290.65</v>
      </c>
      <c r="S301" s="52">
        <f t="shared" si="25"/>
        <v>80</v>
      </c>
      <c r="T301" s="51">
        <v>64</v>
      </c>
      <c r="U301" s="59"/>
      <c r="V301" s="60">
        <f t="shared" si="26"/>
        <v>64</v>
      </c>
      <c r="W301" s="61"/>
    </row>
    <row r="302" ht="24.95" customHeight="true" spans="1:23">
      <c r="A302" s="13">
        <v>299</v>
      </c>
      <c r="B302" s="15" t="s">
        <v>893</v>
      </c>
      <c r="C302" s="15" t="s">
        <v>23</v>
      </c>
      <c r="D302" s="15" t="s">
        <v>839</v>
      </c>
      <c r="E302" s="28" t="s">
        <v>894</v>
      </c>
      <c r="F302" s="26" t="s">
        <v>26</v>
      </c>
      <c r="G302" s="27" t="str">
        <f t="shared" si="22"/>
        <v>33062219600912****</v>
      </c>
      <c r="H302" s="28" t="s">
        <v>895</v>
      </c>
      <c r="I302" s="28" t="s">
        <v>26</v>
      </c>
      <c r="J302" s="32" t="str">
        <f t="shared" si="23"/>
        <v>1364573****</v>
      </c>
      <c r="K302" s="33">
        <v>298.42</v>
      </c>
      <c r="L302" s="33">
        <v>297.7</v>
      </c>
      <c r="M302" s="33">
        <v>0</v>
      </c>
      <c r="N302" s="33">
        <v>0</v>
      </c>
      <c r="O302" s="43"/>
      <c r="P302" s="43"/>
      <c r="Q302" s="43"/>
      <c r="R302" s="51">
        <f t="shared" si="24"/>
        <v>297.7</v>
      </c>
      <c r="S302" s="52">
        <f t="shared" si="25"/>
        <v>0</v>
      </c>
      <c r="T302" s="51">
        <v>65</v>
      </c>
      <c r="U302" s="59"/>
      <c r="V302" s="60">
        <f t="shared" si="26"/>
        <v>65</v>
      </c>
      <c r="W302" s="107"/>
    </row>
    <row r="303" ht="24.95" customHeight="true" spans="1:23">
      <c r="A303" s="13">
        <v>300</v>
      </c>
      <c r="B303" s="91" t="s">
        <v>896</v>
      </c>
      <c r="C303" s="15" t="s">
        <v>23</v>
      </c>
      <c r="D303" s="15" t="s">
        <v>839</v>
      </c>
      <c r="E303" s="28" t="s">
        <v>897</v>
      </c>
      <c r="F303" s="26" t="s">
        <v>26</v>
      </c>
      <c r="G303" s="27" t="str">
        <f t="shared" si="22"/>
        <v>33041119631116****</v>
      </c>
      <c r="H303" s="28" t="s">
        <v>831</v>
      </c>
      <c r="I303" s="28" t="s">
        <v>26</v>
      </c>
      <c r="J303" s="32" t="str">
        <f t="shared" si="23"/>
        <v>1515740****</v>
      </c>
      <c r="K303" s="101">
        <v>348.06</v>
      </c>
      <c r="L303" s="101">
        <v>326.9</v>
      </c>
      <c r="M303" s="101">
        <v>0</v>
      </c>
      <c r="N303" s="101">
        <v>0</v>
      </c>
      <c r="O303" s="36"/>
      <c r="P303" s="36"/>
      <c r="Q303" s="36"/>
      <c r="R303" s="51">
        <f t="shared" si="24"/>
        <v>326.9</v>
      </c>
      <c r="S303" s="52">
        <f t="shared" si="25"/>
        <v>0</v>
      </c>
      <c r="T303" s="51">
        <v>72</v>
      </c>
      <c r="U303" s="59"/>
      <c r="V303" s="60">
        <f t="shared" si="26"/>
        <v>72</v>
      </c>
      <c r="W303" s="65"/>
    </row>
    <row r="304" ht="24.95" customHeight="true" spans="1:23">
      <c r="A304" s="13">
        <v>301</v>
      </c>
      <c r="B304" s="15" t="s">
        <v>898</v>
      </c>
      <c r="C304" s="15" t="s">
        <v>23</v>
      </c>
      <c r="D304" s="15" t="s">
        <v>839</v>
      </c>
      <c r="E304" s="28" t="s">
        <v>899</v>
      </c>
      <c r="F304" s="26" t="s">
        <v>26</v>
      </c>
      <c r="G304" s="27" t="str">
        <f t="shared" si="22"/>
        <v>34260119631002****</v>
      </c>
      <c r="H304" s="28" t="s">
        <v>900</v>
      </c>
      <c r="I304" s="28" t="s">
        <v>26</v>
      </c>
      <c r="J304" s="32" t="str">
        <f t="shared" si="23"/>
        <v>1525623****</v>
      </c>
      <c r="K304" s="33">
        <v>365.38</v>
      </c>
      <c r="L304" s="33">
        <v>352.3</v>
      </c>
      <c r="M304" s="33">
        <v>0</v>
      </c>
      <c r="N304" s="33">
        <v>0</v>
      </c>
      <c r="O304" s="43"/>
      <c r="P304" s="43"/>
      <c r="Q304" s="43"/>
      <c r="R304" s="51">
        <f t="shared" si="24"/>
        <v>352.3</v>
      </c>
      <c r="S304" s="52">
        <f t="shared" si="25"/>
        <v>0</v>
      </c>
      <c r="T304" s="51">
        <v>77</v>
      </c>
      <c r="U304" s="59"/>
      <c r="V304" s="60">
        <f t="shared" si="26"/>
        <v>77</v>
      </c>
      <c r="W304" s="61"/>
    </row>
    <row r="305" ht="24.95" customHeight="true" spans="1:23">
      <c r="A305" s="13">
        <v>302</v>
      </c>
      <c r="B305" s="15" t="s">
        <v>901</v>
      </c>
      <c r="C305" s="15" t="s">
        <v>23</v>
      </c>
      <c r="D305" s="15" t="s">
        <v>839</v>
      </c>
      <c r="E305" s="28" t="s">
        <v>902</v>
      </c>
      <c r="F305" s="26" t="s">
        <v>26</v>
      </c>
      <c r="G305" s="27" t="str">
        <f t="shared" si="22"/>
        <v>33062219760124****</v>
      </c>
      <c r="H305" s="28" t="s">
        <v>903</v>
      </c>
      <c r="I305" s="28" t="s">
        <v>26</v>
      </c>
      <c r="J305" s="32" t="str">
        <f t="shared" si="23"/>
        <v>1395739****</v>
      </c>
      <c r="K305" s="33">
        <v>355.14</v>
      </c>
      <c r="L305" s="33">
        <v>355.14</v>
      </c>
      <c r="M305" s="33">
        <v>0</v>
      </c>
      <c r="N305" s="33">
        <v>0</v>
      </c>
      <c r="O305" s="43"/>
      <c r="P305" s="43"/>
      <c r="Q305" s="43"/>
      <c r="R305" s="51">
        <f t="shared" si="24"/>
        <v>355.14</v>
      </c>
      <c r="S305" s="52">
        <f t="shared" si="25"/>
        <v>0</v>
      </c>
      <c r="T305" s="51">
        <v>78</v>
      </c>
      <c r="U305" s="59"/>
      <c r="V305" s="60">
        <f t="shared" si="26"/>
        <v>78</v>
      </c>
      <c r="W305" s="61"/>
    </row>
    <row r="306" ht="24.95" customHeight="true" spans="1:23">
      <c r="A306" s="13">
        <v>303</v>
      </c>
      <c r="B306" s="21" t="s">
        <v>904</v>
      </c>
      <c r="C306" s="15" t="s">
        <v>23</v>
      </c>
      <c r="D306" s="15" t="s">
        <v>839</v>
      </c>
      <c r="E306" s="28" t="s">
        <v>905</v>
      </c>
      <c r="F306" s="26" t="s">
        <v>26</v>
      </c>
      <c r="G306" s="27" t="str">
        <f t="shared" si="22"/>
        <v>34242319771001****</v>
      </c>
      <c r="H306" s="28" t="s">
        <v>171</v>
      </c>
      <c r="I306" s="28" t="s">
        <v>26</v>
      </c>
      <c r="J306" s="32" t="str">
        <f t="shared" si="23"/>
        <v>1520573****</v>
      </c>
      <c r="K306" s="45">
        <v>466.66</v>
      </c>
      <c r="L306" s="45">
        <v>412.6</v>
      </c>
      <c r="M306" s="45">
        <v>0</v>
      </c>
      <c r="N306" s="45">
        <v>50</v>
      </c>
      <c r="O306" s="43"/>
      <c r="P306" s="43"/>
      <c r="Q306" s="43"/>
      <c r="R306" s="51">
        <f t="shared" si="24"/>
        <v>412.6</v>
      </c>
      <c r="S306" s="52">
        <f t="shared" si="25"/>
        <v>50</v>
      </c>
      <c r="T306" s="51">
        <v>91</v>
      </c>
      <c r="U306" s="59"/>
      <c r="V306" s="60">
        <f t="shared" si="26"/>
        <v>91</v>
      </c>
      <c r="W306" s="106"/>
    </row>
    <row r="307" ht="24.95" customHeight="true" spans="1:23">
      <c r="A307" s="13">
        <v>304</v>
      </c>
      <c r="B307" s="15" t="s">
        <v>906</v>
      </c>
      <c r="C307" s="15" t="s">
        <v>23</v>
      </c>
      <c r="D307" s="15" t="s">
        <v>839</v>
      </c>
      <c r="E307" s="28" t="s">
        <v>907</v>
      </c>
      <c r="F307" s="26" t="s">
        <v>26</v>
      </c>
      <c r="G307" s="27" t="str">
        <f t="shared" si="22"/>
        <v>33062219630429****</v>
      </c>
      <c r="H307" s="28" t="s">
        <v>908</v>
      </c>
      <c r="I307" s="28" t="s">
        <v>26</v>
      </c>
      <c r="J307" s="32" t="str">
        <f t="shared" si="23"/>
        <v>1525730****</v>
      </c>
      <c r="K307" s="33">
        <v>560.51</v>
      </c>
      <c r="L307" s="33">
        <v>558.6</v>
      </c>
      <c r="M307" s="33">
        <v>0</v>
      </c>
      <c r="N307" s="33">
        <v>0</v>
      </c>
      <c r="O307" s="43"/>
      <c r="P307" s="43"/>
      <c r="Q307" s="43"/>
      <c r="R307" s="51">
        <f t="shared" si="24"/>
        <v>558.6</v>
      </c>
      <c r="S307" s="52">
        <f t="shared" si="25"/>
        <v>0</v>
      </c>
      <c r="T307" s="51">
        <v>123</v>
      </c>
      <c r="U307" s="59"/>
      <c r="V307" s="60">
        <f t="shared" si="26"/>
        <v>123</v>
      </c>
      <c r="W307" s="61"/>
    </row>
    <row r="308" ht="24.95" customHeight="true" spans="1:23">
      <c r="A308" s="13">
        <v>305</v>
      </c>
      <c r="B308" s="15" t="s">
        <v>909</v>
      </c>
      <c r="C308" s="15" t="s">
        <v>23</v>
      </c>
      <c r="D308" s="15" t="s">
        <v>839</v>
      </c>
      <c r="E308" s="28" t="s">
        <v>910</v>
      </c>
      <c r="F308" s="26" t="s">
        <v>26</v>
      </c>
      <c r="G308" s="27" t="str">
        <f t="shared" si="22"/>
        <v>33062319580916****</v>
      </c>
      <c r="H308" s="28" t="s">
        <v>911</v>
      </c>
      <c r="I308" s="28" t="s">
        <v>26</v>
      </c>
      <c r="J308" s="32" t="str">
        <f t="shared" si="23"/>
        <v>1375079****</v>
      </c>
      <c r="K308" s="33">
        <v>1706.56</v>
      </c>
      <c r="L308" s="33">
        <v>1493.3</v>
      </c>
      <c r="M308" s="33">
        <v>0</v>
      </c>
      <c r="N308" s="33">
        <v>0</v>
      </c>
      <c r="O308" s="43">
        <v>900</v>
      </c>
      <c r="P308" s="43"/>
      <c r="Q308" s="43"/>
      <c r="R308" s="51">
        <f t="shared" si="24"/>
        <v>593.3</v>
      </c>
      <c r="S308" s="52">
        <f t="shared" si="25"/>
        <v>0</v>
      </c>
      <c r="T308" s="51">
        <v>130</v>
      </c>
      <c r="U308" s="59"/>
      <c r="V308" s="60">
        <f t="shared" si="26"/>
        <v>130</v>
      </c>
      <c r="W308" s="106"/>
    </row>
    <row r="309" ht="24.95" customHeight="true" spans="1:23">
      <c r="A309" s="13">
        <v>306</v>
      </c>
      <c r="B309" s="15" t="s">
        <v>912</v>
      </c>
      <c r="C309" s="15" t="s">
        <v>23</v>
      </c>
      <c r="D309" s="15" t="s">
        <v>839</v>
      </c>
      <c r="E309" s="28" t="s">
        <v>913</v>
      </c>
      <c r="F309" s="26" t="s">
        <v>26</v>
      </c>
      <c r="G309" s="27" t="str">
        <f t="shared" si="22"/>
        <v>33062219671221****</v>
      </c>
      <c r="H309" s="28" t="s">
        <v>914</v>
      </c>
      <c r="I309" s="28" t="s">
        <v>26</v>
      </c>
      <c r="J309" s="32" t="str">
        <f t="shared" si="23"/>
        <v>1327673****</v>
      </c>
      <c r="K309" s="33">
        <v>598.69</v>
      </c>
      <c r="L309" s="33">
        <v>595.24</v>
      </c>
      <c r="M309" s="33">
        <v>0</v>
      </c>
      <c r="N309" s="33">
        <v>0</v>
      </c>
      <c r="O309" s="43"/>
      <c r="P309" s="43"/>
      <c r="Q309" s="43"/>
      <c r="R309" s="51">
        <f t="shared" si="24"/>
        <v>595.24</v>
      </c>
      <c r="S309" s="52">
        <f t="shared" si="25"/>
        <v>0</v>
      </c>
      <c r="T309" s="51">
        <v>131</v>
      </c>
      <c r="U309" s="59"/>
      <c r="V309" s="60">
        <f t="shared" si="26"/>
        <v>131</v>
      </c>
      <c r="W309" s="106"/>
    </row>
    <row r="310" ht="24.95" customHeight="true" spans="1:23">
      <c r="A310" s="13">
        <v>307</v>
      </c>
      <c r="B310" s="15" t="s">
        <v>915</v>
      </c>
      <c r="C310" s="15" t="s">
        <v>23</v>
      </c>
      <c r="D310" s="15" t="s">
        <v>839</v>
      </c>
      <c r="E310" s="28" t="s">
        <v>916</v>
      </c>
      <c r="F310" s="26" t="s">
        <v>26</v>
      </c>
      <c r="G310" s="27" t="str">
        <f t="shared" si="22"/>
        <v>34262219690620****</v>
      </c>
      <c r="H310" s="28" t="s">
        <v>917</v>
      </c>
      <c r="I310" s="28" t="s">
        <v>26</v>
      </c>
      <c r="J310" s="32" t="str">
        <f t="shared" si="23"/>
        <v>1369679****</v>
      </c>
      <c r="K310" s="33">
        <v>600</v>
      </c>
      <c r="L310" s="33">
        <v>600</v>
      </c>
      <c r="M310" s="33">
        <v>0</v>
      </c>
      <c r="N310" s="33">
        <v>0</v>
      </c>
      <c r="O310" s="43"/>
      <c r="P310" s="43"/>
      <c r="Q310" s="43"/>
      <c r="R310" s="51">
        <f t="shared" si="24"/>
        <v>600</v>
      </c>
      <c r="S310" s="52">
        <f t="shared" si="25"/>
        <v>0</v>
      </c>
      <c r="T310" s="51">
        <v>132</v>
      </c>
      <c r="U310" s="59"/>
      <c r="V310" s="60">
        <f t="shared" si="26"/>
        <v>132</v>
      </c>
      <c r="W310" s="61"/>
    </row>
    <row r="311" ht="24.95" customHeight="true" spans="1:23">
      <c r="A311" s="13">
        <v>308</v>
      </c>
      <c r="B311" s="92" t="s">
        <v>918</v>
      </c>
      <c r="C311" s="92" t="s">
        <v>919</v>
      </c>
      <c r="D311" s="92" t="s">
        <v>920</v>
      </c>
      <c r="E311" s="95" t="s">
        <v>921</v>
      </c>
      <c r="F311" s="26" t="s">
        <v>26</v>
      </c>
      <c r="G311" s="27" t="str">
        <f t="shared" si="22"/>
        <v>34262319730913****</v>
      </c>
      <c r="H311" s="96" t="s">
        <v>813</v>
      </c>
      <c r="I311" s="28" t="s">
        <v>26</v>
      </c>
      <c r="J311" s="32" t="str">
        <f t="shared" si="23"/>
        <v>1318534****</v>
      </c>
      <c r="K311" s="102">
        <v>911.67</v>
      </c>
      <c r="L311" s="102">
        <v>911.67</v>
      </c>
      <c r="M311" s="102"/>
      <c r="N311" s="102">
        <v>860</v>
      </c>
      <c r="O311" s="102"/>
      <c r="P311" s="102"/>
      <c r="Q311" s="102">
        <v>230</v>
      </c>
      <c r="R311" s="51">
        <f t="shared" si="24"/>
        <v>681.67</v>
      </c>
      <c r="S311" s="52">
        <f t="shared" si="25"/>
        <v>630</v>
      </c>
      <c r="T311" s="51">
        <v>150</v>
      </c>
      <c r="U311" s="59">
        <v>118</v>
      </c>
      <c r="V311" s="60">
        <f t="shared" si="26"/>
        <v>32</v>
      </c>
      <c r="W311" s="92"/>
    </row>
    <row r="312" ht="24.95" customHeight="true" spans="1:23">
      <c r="A312" s="13">
        <v>309</v>
      </c>
      <c r="B312" s="93" t="s">
        <v>922</v>
      </c>
      <c r="C312" s="93" t="s">
        <v>919</v>
      </c>
      <c r="D312" s="93" t="s">
        <v>920</v>
      </c>
      <c r="E312" s="97" t="s">
        <v>923</v>
      </c>
      <c r="F312" s="26" t="s">
        <v>26</v>
      </c>
      <c r="G312" s="27" t="str">
        <f t="shared" si="22"/>
        <v>33062519650609****</v>
      </c>
      <c r="H312" s="98" t="s">
        <v>193</v>
      </c>
      <c r="I312" s="28" t="s">
        <v>26</v>
      </c>
      <c r="J312" s="32" t="str">
        <f t="shared" si="23"/>
        <v>1373258****</v>
      </c>
      <c r="K312" s="103">
        <v>1200.6</v>
      </c>
      <c r="L312" s="103">
        <v>1060.6</v>
      </c>
      <c r="M312" s="104"/>
      <c r="N312" s="104">
        <v>710</v>
      </c>
      <c r="O312" s="105"/>
      <c r="P312" s="105"/>
      <c r="Q312" s="105">
        <v>190</v>
      </c>
      <c r="R312" s="51">
        <f t="shared" si="24"/>
        <v>870.6</v>
      </c>
      <c r="S312" s="52">
        <f t="shared" si="25"/>
        <v>520</v>
      </c>
      <c r="T312" s="51">
        <v>191</v>
      </c>
      <c r="U312" s="59">
        <v>97</v>
      </c>
      <c r="V312" s="60">
        <f t="shared" si="26"/>
        <v>94</v>
      </c>
      <c r="W312" s="108" t="s">
        <v>924</v>
      </c>
    </row>
    <row r="313" ht="24.95" customHeight="true" spans="1:23">
      <c r="A313" s="13">
        <v>310</v>
      </c>
      <c r="B313" s="92" t="s">
        <v>925</v>
      </c>
      <c r="C313" s="92" t="s">
        <v>919</v>
      </c>
      <c r="D313" s="92" t="s">
        <v>920</v>
      </c>
      <c r="E313" s="95" t="s">
        <v>926</v>
      </c>
      <c r="F313" s="26" t="s">
        <v>26</v>
      </c>
      <c r="G313" s="27" t="str">
        <f t="shared" si="22"/>
        <v>34262219610323****</v>
      </c>
      <c r="H313" s="96" t="s">
        <v>927</v>
      </c>
      <c r="I313" s="28" t="s">
        <v>26</v>
      </c>
      <c r="J313" s="32" t="str">
        <f t="shared" si="23"/>
        <v>1885730****</v>
      </c>
      <c r="K313" s="102">
        <v>461.771</v>
      </c>
      <c r="L313" s="102">
        <v>461.771</v>
      </c>
      <c r="M313" s="102"/>
      <c r="N313" s="102">
        <v>461.77</v>
      </c>
      <c r="O313" s="102"/>
      <c r="P313" s="102"/>
      <c r="Q313" s="102"/>
      <c r="R313" s="51">
        <f t="shared" si="24"/>
        <v>461.771</v>
      </c>
      <c r="S313" s="52">
        <f t="shared" si="25"/>
        <v>461.77</v>
      </c>
      <c r="T313" s="51">
        <v>102</v>
      </c>
      <c r="U313" s="59">
        <v>86</v>
      </c>
      <c r="V313" s="60">
        <f t="shared" si="26"/>
        <v>16</v>
      </c>
      <c r="W313" s="92"/>
    </row>
    <row r="314" ht="24.95" customHeight="true" spans="1:23">
      <c r="A314" s="13">
        <v>311</v>
      </c>
      <c r="B314" s="92" t="s">
        <v>928</v>
      </c>
      <c r="C314" s="92" t="s">
        <v>919</v>
      </c>
      <c r="D314" s="92" t="s">
        <v>920</v>
      </c>
      <c r="E314" s="95" t="s">
        <v>929</v>
      </c>
      <c r="F314" s="26" t="s">
        <v>26</v>
      </c>
      <c r="G314" s="27" t="str">
        <f t="shared" si="22"/>
        <v>33041119641018****</v>
      </c>
      <c r="H314" s="96" t="s">
        <v>716</v>
      </c>
      <c r="I314" s="28" t="s">
        <v>26</v>
      </c>
      <c r="J314" s="32" t="str">
        <f t="shared" si="23"/>
        <v>1370573****</v>
      </c>
      <c r="K314" s="102">
        <v>402</v>
      </c>
      <c r="L314" s="102">
        <v>402</v>
      </c>
      <c r="M314" s="102"/>
      <c r="N314" s="102">
        <v>402</v>
      </c>
      <c r="O314" s="102"/>
      <c r="P314" s="102"/>
      <c r="Q314" s="102"/>
      <c r="R314" s="51">
        <f t="shared" si="24"/>
        <v>402</v>
      </c>
      <c r="S314" s="52">
        <f t="shared" si="25"/>
        <v>402</v>
      </c>
      <c r="T314" s="51">
        <v>88</v>
      </c>
      <c r="U314" s="59">
        <v>75</v>
      </c>
      <c r="V314" s="60">
        <f t="shared" si="26"/>
        <v>13</v>
      </c>
      <c r="W314" s="92"/>
    </row>
    <row r="315" ht="24.95" customHeight="true" spans="1:23">
      <c r="A315" s="13">
        <v>312</v>
      </c>
      <c r="B315" s="92" t="s">
        <v>930</v>
      </c>
      <c r="C315" s="92" t="s">
        <v>919</v>
      </c>
      <c r="D315" s="92" t="s">
        <v>920</v>
      </c>
      <c r="E315" s="95" t="s">
        <v>931</v>
      </c>
      <c r="F315" s="26" t="s">
        <v>26</v>
      </c>
      <c r="G315" s="27" t="str">
        <f t="shared" si="22"/>
        <v>33041119711126****</v>
      </c>
      <c r="H315" s="96" t="s">
        <v>168</v>
      </c>
      <c r="I315" s="28" t="s">
        <v>26</v>
      </c>
      <c r="J315" s="32" t="str">
        <f t="shared" si="23"/>
        <v>1395730****</v>
      </c>
      <c r="K315" s="102">
        <v>552.115</v>
      </c>
      <c r="L315" s="102">
        <v>552.115</v>
      </c>
      <c r="M315" s="102"/>
      <c r="N315" s="102">
        <v>552.12</v>
      </c>
      <c r="O315" s="102"/>
      <c r="P315" s="102"/>
      <c r="Q315" s="102">
        <v>148</v>
      </c>
      <c r="R315" s="51">
        <f t="shared" si="24"/>
        <v>404.115</v>
      </c>
      <c r="S315" s="52">
        <f t="shared" si="25"/>
        <v>404.12</v>
      </c>
      <c r="T315" s="51">
        <v>89</v>
      </c>
      <c r="U315" s="59">
        <v>75</v>
      </c>
      <c r="V315" s="60">
        <f t="shared" si="26"/>
        <v>14</v>
      </c>
      <c r="W315" s="92"/>
    </row>
    <row r="316" ht="24.95" customHeight="true" spans="1:23">
      <c r="A316" s="13">
        <v>313</v>
      </c>
      <c r="B316" s="92" t="s">
        <v>932</v>
      </c>
      <c r="C316" s="92" t="s">
        <v>919</v>
      </c>
      <c r="D316" s="92" t="s">
        <v>920</v>
      </c>
      <c r="E316" s="95" t="s">
        <v>933</v>
      </c>
      <c r="F316" s="26" t="s">
        <v>26</v>
      </c>
      <c r="G316" s="27" t="str">
        <f t="shared" si="22"/>
        <v>33041119650403****</v>
      </c>
      <c r="H316" s="96" t="s">
        <v>934</v>
      </c>
      <c r="I316" s="28" t="s">
        <v>26</v>
      </c>
      <c r="J316" s="32" t="str">
        <f t="shared" si="23"/>
        <v>1875730****</v>
      </c>
      <c r="K316" s="102">
        <v>305</v>
      </c>
      <c r="L316" s="102">
        <v>305</v>
      </c>
      <c r="M316" s="102"/>
      <c r="N316" s="102">
        <v>305</v>
      </c>
      <c r="O316" s="102"/>
      <c r="P316" s="102"/>
      <c r="Q316" s="102"/>
      <c r="R316" s="51">
        <f t="shared" si="24"/>
        <v>305</v>
      </c>
      <c r="S316" s="52">
        <f t="shared" si="25"/>
        <v>305</v>
      </c>
      <c r="T316" s="51">
        <v>67</v>
      </c>
      <c r="U316" s="59">
        <v>67</v>
      </c>
      <c r="V316" s="60"/>
      <c r="W316" s="92"/>
    </row>
    <row r="317" ht="24.95" customHeight="true" spans="1:23">
      <c r="A317" s="13">
        <v>314</v>
      </c>
      <c r="B317" s="92" t="s">
        <v>935</v>
      </c>
      <c r="C317" s="92" t="s">
        <v>919</v>
      </c>
      <c r="D317" s="92" t="s">
        <v>920</v>
      </c>
      <c r="E317" s="95" t="s">
        <v>936</v>
      </c>
      <c r="F317" s="26" t="s">
        <v>26</v>
      </c>
      <c r="G317" s="27" t="str">
        <f t="shared" si="22"/>
        <v>34260119720819****</v>
      </c>
      <c r="H317" s="96" t="s">
        <v>937</v>
      </c>
      <c r="I317" s="28" t="s">
        <v>26</v>
      </c>
      <c r="J317" s="32" t="str">
        <f t="shared" si="23"/>
        <v>1306333****</v>
      </c>
      <c r="K317" s="102">
        <v>301.814</v>
      </c>
      <c r="L317" s="102">
        <v>301.814</v>
      </c>
      <c r="M317" s="102"/>
      <c r="N317" s="102">
        <v>301.81</v>
      </c>
      <c r="O317" s="102"/>
      <c r="P317" s="102"/>
      <c r="Q317" s="102"/>
      <c r="R317" s="51">
        <f t="shared" si="24"/>
        <v>301.814</v>
      </c>
      <c r="S317" s="52">
        <f t="shared" si="25"/>
        <v>301.81</v>
      </c>
      <c r="T317" s="51">
        <v>66</v>
      </c>
      <c r="U317" s="59">
        <v>66</v>
      </c>
      <c r="V317" s="60"/>
      <c r="W317" s="92"/>
    </row>
    <row r="318" ht="24.95" customHeight="true" spans="1:23">
      <c r="A318" s="13">
        <v>315</v>
      </c>
      <c r="B318" s="92" t="s">
        <v>938</v>
      </c>
      <c r="C318" s="92" t="s">
        <v>919</v>
      </c>
      <c r="D318" s="92" t="s">
        <v>920</v>
      </c>
      <c r="E318" s="99" t="s">
        <v>939</v>
      </c>
      <c r="F318" s="26" t="s">
        <v>26</v>
      </c>
      <c r="G318" s="27" t="str">
        <f t="shared" si="22"/>
        <v>33042119681201****</v>
      </c>
      <c r="H318" s="96" t="s">
        <v>940</v>
      </c>
      <c r="I318" s="28" t="s">
        <v>26</v>
      </c>
      <c r="J318" s="32" t="str">
        <f t="shared" si="23"/>
        <v>1366674****</v>
      </c>
      <c r="K318" s="102">
        <v>482.33</v>
      </c>
      <c r="L318" s="102">
        <v>482.33</v>
      </c>
      <c r="M318" s="102">
        <v>130</v>
      </c>
      <c r="N318" s="102">
        <v>352.33</v>
      </c>
      <c r="O318" s="102"/>
      <c r="P318" s="102"/>
      <c r="Q318" s="102"/>
      <c r="R318" s="51">
        <f t="shared" si="24"/>
        <v>482.33</v>
      </c>
      <c r="S318" s="52">
        <f t="shared" si="25"/>
        <v>352.33</v>
      </c>
      <c r="T318" s="51">
        <v>106</v>
      </c>
      <c r="U318" s="59">
        <v>66</v>
      </c>
      <c r="V318" s="60">
        <f>T318-U318</f>
        <v>40</v>
      </c>
      <c r="W318" s="92"/>
    </row>
    <row r="319" ht="24.95" customHeight="true" spans="1:23">
      <c r="A319" s="13">
        <v>316</v>
      </c>
      <c r="B319" s="92" t="s">
        <v>941</v>
      </c>
      <c r="C319" s="92" t="s">
        <v>919</v>
      </c>
      <c r="D319" s="92" t="s">
        <v>920</v>
      </c>
      <c r="E319" s="95" t="s">
        <v>942</v>
      </c>
      <c r="F319" s="26" t="s">
        <v>26</v>
      </c>
      <c r="G319" s="27" t="str">
        <f t="shared" si="22"/>
        <v>34262219691005****</v>
      </c>
      <c r="H319" s="96" t="s">
        <v>943</v>
      </c>
      <c r="I319" s="28" t="s">
        <v>26</v>
      </c>
      <c r="J319" s="32" t="str">
        <f t="shared" si="23"/>
        <v>1988332****</v>
      </c>
      <c r="K319" s="102">
        <v>472.16</v>
      </c>
      <c r="L319" s="102">
        <v>472.16</v>
      </c>
      <c r="M319" s="102">
        <v>122</v>
      </c>
      <c r="N319" s="102">
        <v>350.16</v>
      </c>
      <c r="O319" s="102"/>
      <c r="P319" s="102"/>
      <c r="Q319" s="102"/>
      <c r="R319" s="51">
        <f t="shared" si="24"/>
        <v>472.16</v>
      </c>
      <c r="S319" s="52">
        <f t="shared" si="25"/>
        <v>350.16</v>
      </c>
      <c r="T319" s="51">
        <v>104</v>
      </c>
      <c r="U319" s="59">
        <v>65</v>
      </c>
      <c r="V319" s="60">
        <f>T319-U319</f>
        <v>39</v>
      </c>
      <c r="W319" s="92"/>
    </row>
    <row r="320" ht="24.95" customHeight="true" spans="1:23">
      <c r="A320" s="13">
        <v>317</v>
      </c>
      <c r="B320" s="92" t="s">
        <v>944</v>
      </c>
      <c r="C320" s="92" t="s">
        <v>919</v>
      </c>
      <c r="D320" s="92" t="s">
        <v>920</v>
      </c>
      <c r="E320" s="95" t="s">
        <v>945</v>
      </c>
      <c r="F320" s="26" t="s">
        <v>26</v>
      </c>
      <c r="G320" s="27" t="str">
        <f t="shared" si="22"/>
        <v>34262219670312****</v>
      </c>
      <c r="H320" s="96" t="s">
        <v>193</v>
      </c>
      <c r="I320" s="28" t="s">
        <v>26</v>
      </c>
      <c r="J320" s="32" t="str">
        <f t="shared" si="23"/>
        <v>1373258****</v>
      </c>
      <c r="K320" s="102">
        <v>490.27</v>
      </c>
      <c r="L320" s="102">
        <v>490.27</v>
      </c>
      <c r="M320" s="102"/>
      <c r="N320" s="102">
        <v>350</v>
      </c>
      <c r="O320" s="102"/>
      <c r="P320" s="102"/>
      <c r="Q320" s="102"/>
      <c r="R320" s="51">
        <f t="shared" si="24"/>
        <v>490.27</v>
      </c>
      <c r="S320" s="52">
        <f t="shared" si="25"/>
        <v>350</v>
      </c>
      <c r="T320" s="51">
        <v>108</v>
      </c>
      <c r="U320" s="59">
        <v>65</v>
      </c>
      <c r="V320" s="60">
        <f>T320-U320</f>
        <v>43</v>
      </c>
      <c r="W320" s="92"/>
    </row>
    <row r="321" ht="24.95" customHeight="true" spans="1:23">
      <c r="A321" s="13">
        <v>318</v>
      </c>
      <c r="B321" s="92" t="s">
        <v>946</v>
      </c>
      <c r="C321" s="92" t="s">
        <v>919</v>
      </c>
      <c r="D321" s="92" t="s">
        <v>920</v>
      </c>
      <c r="E321" s="95" t="s">
        <v>947</v>
      </c>
      <c r="F321" s="26" t="s">
        <v>26</v>
      </c>
      <c r="G321" s="27" t="str">
        <f t="shared" si="22"/>
        <v>34262219781214****</v>
      </c>
      <c r="H321" s="96" t="s">
        <v>948</v>
      </c>
      <c r="I321" s="28" t="s">
        <v>26</v>
      </c>
      <c r="J321" s="32" t="str">
        <f t="shared" si="23"/>
        <v>1375077****</v>
      </c>
      <c r="K321" s="102">
        <v>263.51</v>
      </c>
      <c r="L321" s="102">
        <v>263.51</v>
      </c>
      <c r="M321" s="102"/>
      <c r="N321" s="102">
        <v>263.51</v>
      </c>
      <c r="O321" s="102"/>
      <c r="P321" s="102"/>
      <c r="Q321" s="102"/>
      <c r="R321" s="51">
        <f t="shared" si="24"/>
        <v>263.51</v>
      </c>
      <c r="S321" s="52">
        <f t="shared" si="25"/>
        <v>263.51</v>
      </c>
      <c r="T321" s="51">
        <v>58</v>
      </c>
      <c r="U321" s="59">
        <v>58</v>
      </c>
      <c r="V321" s="60"/>
      <c r="W321" s="92"/>
    </row>
    <row r="322" ht="24.95" customHeight="true" spans="1:23">
      <c r="A322" s="13">
        <v>319</v>
      </c>
      <c r="B322" s="92" t="s">
        <v>949</v>
      </c>
      <c r="C322" s="92" t="s">
        <v>919</v>
      </c>
      <c r="D322" s="92" t="s">
        <v>920</v>
      </c>
      <c r="E322" s="95" t="s">
        <v>950</v>
      </c>
      <c r="F322" s="26" t="s">
        <v>26</v>
      </c>
      <c r="G322" s="27" t="str">
        <f t="shared" si="22"/>
        <v>33041119640517****</v>
      </c>
      <c r="H322" s="96" t="s">
        <v>107</v>
      </c>
      <c r="I322" s="28" t="s">
        <v>26</v>
      </c>
      <c r="J322" s="32" t="str">
        <f t="shared" si="23"/>
        <v>1381935****</v>
      </c>
      <c r="K322" s="102">
        <v>497.252</v>
      </c>
      <c r="L322" s="102">
        <v>497.252</v>
      </c>
      <c r="M322" s="102"/>
      <c r="N322" s="102">
        <v>280</v>
      </c>
      <c r="O322" s="102"/>
      <c r="P322" s="102"/>
      <c r="Q322" s="102"/>
      <c r="R322" s="51">
        <f t="shared" si="24"/>
        <v>497.252</v>
      </c>
      <c r="S322" s="52">
        <f t="shared" si="25"/>
        <v>280</v>
      </c>
      <c r="T322" s="51">
        <v>109</v>
      </c>
      <c r="U322" s="59">
        <v>52</v>
      </c>
      <c r="V322" s="60">
        <f t="shared" ref="V322:V351" si="27">T322-U322</f>
        <v>57</v>
      </c>
      <c r="W322" s="92"/>
    </row>
    <row r="323" ht="24.95" customHeight="true" spans="1:23">
      <c r="A323" s="13">
        <v>320</v>
      </c>
      <c r="B323" s="92" t="s">
        <v>951</v>
      </c>
      <c r="C323" s="92" t="s">
        <v>919</v>
      </c>
      <c r="D323" s="92" t="s">
        <v>920</v>
      </c>
      <c r="E323" s="95" t="s">
        <v>952</v>
      </c>
      <c r="F323" s="26" t="s">
        <v>26</v>
      </c>
      <c r="G323" s="27" t="str">
        <f t="shared" si="22"/>
        <v>34262319840212****</v>
      </c>
      <c r="H323" s="96" t="s">
        <v>953</v>
      </c>
      <c r="I323" s="28" t="s">
        <v>26</v>
      </c>
      <c r="J323" s="32" t="str">
        <f t="shared" si="23"/>
        <v>1395734****</v>
      </c>
      <c r="K323" s="102">
        <v>342.85</v>
      </c>
      <c r="L323" s="102">
        <v>342.85</v>
      </c>
      <c r="M323" s="102">
        <v>103</v>
      </c>
      <c r="N323" s="102">
        <v>239.85</v>
      </c>
      <c r="O323" s="102"/>
      <c r="P323" s="102"/>
      <c r="Q323" s="102"/>
      <c r="R323" s="51">
        <f t="shared" si="24"/>
        <v>342.85</v>
      </c>
      <c r="S323" s="52">
        <f t="shared" si="25"/>
        <v>239.85</v>
      </c>
      <c r="T323" s="51">
        <v>75</v>
      </c>
      <c r="U323" s="59">
        <v>45</v>
      </c>
      <c r="V323" s="60">
        <f t="shared" si="27"/>
        <v>30</v>
      </c>
      <c r="W323" s="92"/>
    </row>
    <row r="324" ht="24.95" customHeight="true" spans="1:23">
      <c r="A324" s="13">
        <v>321</v>
      </c>
      <c r="B324" s="92" t="s">
        <v>954</v>
      </c>
      <c r="C324" s="92" t="s">
        <v>919</v>
      </c>
      <c r="D324" s="92" t="s">
        <v>920</v>
      </c>
      <c r="E324" s="95" t="s">
        <v>955</v>
      </c>
      <c r="F324" s="26" t="s">
        <v>26</v>
      </c>
      <c r="G324" s="27" t="str">
        <f t="shared" ref="G324:G387" si="28">E324&amp;F324</f>
        <v>34260119830215****</v>
      </c>
      <c r="H324" s="96" t="s">
        <v>956</v>
      </c>
      <c r="I324" s="28" t="s">
        <v>26</v>
      </c>
      <c r="J324" s="32" t="str">
        <f t="shared" ref="J324:J387" si="29">H324&amp;I324</f>
        <v>1829752****</v>
      </c>
      <c r="K324" s="102">
        <v>422.92</v>
      </c>
      <c r="L324" s="102">
        <v>422.92</v>
      </c>
      <c r="M324" s="102"/>
      <c r="N324" s="102">
        <v>230</v>
      </c>
      <c r="O324" s="102"/>
      <c r="P324" s="102"/>
      <c r="Q324" s="102"/>
      <c r="R324" s="51">
        <f t="shared" ref="R324:R387" si="30">L324-O324-P324-Q324</f>
        <v>422.92</v>
      </c>
      <c r="S324" s="52">
        <f t="shared" ref="S324:S333" si="31">N324-Q324</f>
        <v>230</v>
      </c>
      <c r="T324" s="51">
        <v>93</v>
      </c>
      <c r="U324" s="59">
        <v>43</v>
      </c>
      <c r="V324" s="60">
        <f t="shared" si="27"/>
        <v>50</v>
      </c>
      <c r="W324" s="92"/>
    </row>
    <row r="325" ht="24.95" customHeight="true" spans="1:23">
      <c r="A325" s="13">
        <v>322</v>
      </c>
      <c r="B325" s="92" t="s">
        <v>957</v>
      </c>
      <c r="C325" s="92" t="s">
        <v>919</v>
      </c>
      <c r="D325" s="92" t="s">
        <v>920</v>
      </c>
      <c r="E325" s="95" t="s">
        <v>958</v>
      </c>
      <c r="F325" s="26" t="s">
        <v>26</v>
      </c>
      <c r="G325" s="27" t="str">
        <f t="shared" si="28"/>
        <v>34260119750406****</v>
      </c>
      <c r="H325" s="96" t="s">
        <v>959</v>
      </c>
      <c r="I325" s="28" t="s">
        <v>26</v>
      </c>
      <c r="J325" s="32" t="str">
        <f t="shared" si="29"/>
        <v>1321635****</v>
      </c>
      <c r="K325" s="102">
        <v>422.26</v>
      </c>
      <c r="L325" s="102">
        <v>422.26</v>
      </c>
      <c r="M325" s="102">
        <v>200</v>
      </c>
      <c r="N325" s="102">
        <v>222</v>
      </c>
      <c r="O325" s="102"/>
      <c r="P325" s="102"/>
      <c r="Q325" s="102"/>
      <c r="R325" s="51">
        <f t="shared" si="30"/>
        <v>422.26</v>
      </c>
      <c r="S325" s="52">
        <f t="shared" si="31"/>
        <v>222</v>
      </c>
      <c r="T325" s="51">
        <v>93</v>
      </c>
      <c r="U325" s="59">
        <v>41</v>
      </c>
      <c r="V325" s="60">
        <f t="shared" si="27"/>
        <v>52</v>
      </c>
      <c r="W325" s="92"/>
    </row>
    <row r="326" ht="24.95" customHeight="true" spans="1:23">
      <c r="A326" s="13">
        <v>323</v>
      </c>
      <c r="B326" s="92" t="s">
        <v>960</v>
      </c>
      <c r="C326" s="92" t="s">
        <v>919</v>
      </c>
      <c r="D326" s="92" t="s">
        <v>920</v>
      </c>
      <c r="E326" s="95" t="s">
        <v>961</v>
      </c>
      <c r="F326" s="26" t="s">
        <v>26</v>
      </c>
      <c r="G326" s="27" t="str">
        <f t="shared" si="28"/>
        <v>34262219570726****</v>
      </c>
      <c r="H326" s="96" t="s">
        <v>676</v>
      </c>
      <c r="I326" s="28" t="s">
        <v>26</v>
      </c>
      <c r="J326" s="32" t="str">
        <f t="shared" si="29"/>
        <v>1585838****</v>
      </c>
      <c r="K326" s="102">
        <v>551.8</v>
      </c>
      <c r="L326" s="102">
        <v>551.8</v>
      </c>
      <c r="M326" s="102">
        <v>275.9</v>
      </c>
      <c r="N326" s="102">
        <v>275.9</v>
      </c>
      <c r="O326" s="102"/>
      <c r="P326" s="102">
        <v>182</v>
      </c>
      <c r="Q326" s="102">
        <v>74</v>
      </c>
      <c r="R326" s="51">
        <f t="shared" si="30"/>
        <v>295.8</v>
      </c>
      <c r="S326" s="52">
        <f t="shared" si="31"/>
        <v>201.9</v>
      </c>
      <c r="T326" s="51">
        <v>65</v>
      </c>
      <c r="U326" s="59">
        <v>65</v>
      </c>
      <c r="V326" s="60">
        <f t="shared" si="27"/>
        <v>0</v>
      </c>
      <c r="W326" s="92"/>
    </row>
    <row r="327" ht="24.95" customHeight="true" spans="1:23">
      <c r="A327" s="13">
        <v>324</v>
      </c>
      <c r="B327" s="92" t="s">
        <v>962</v>
      </c>
      <c r="C327" s="92" t="s">
        <v>919</v>
      </c>
      <c r="D327" s="92" t="s">
        <v>920</v>
      </c>
      <c r="E327" s="95" t="s">
        <v>963</v>
      </c>
      <c r="F327" s="26" t="s">
        <v>26</v>
      </c>
      <c r="G327" s="27" t="str">
        <f t="shared" si="28"/>
        <v>34262219640724****</v>
      </c>
      <c r="H327" s="96" t="s">
        <v>964</v>
      </c>
      <c r="I327" s="28" t="s">
        <v>26</v>
      </c>
      <c r="J327" s="32" t="str">
        <f t="shared" si="29"/>
        <v>1315733****</v>
      </c>
      <c r="K327" s="102">
        <v>621.539</v>
      </c>
      <c r="L327" s="102">
        <v>621.539</v>
      </c>
      <c r="M327" s="102">
        <v>340</v>
      </c>
      <c r="N327" s="102">
        <v>281.54</v>
      </c>
      <c r="O327" s="102"/>
      <c r="P327" s="102">
        <v>226</v>
      </c>
      <c r="Q327" s="102">
        <v>76</v>
      </c>
      <c r="R327" s="51">
        <f t="shared" si="30"/>
        <v>319.539</v>
      </c>
      <c r="S327" s="52">
        <f t="shared" si="31"/>
        <v>205.54</v>
      </c>
      <c r="T327" s="51">
        <v>70</v>
      </c>
      <c r="U327" s="59">
        <v>70</v>
      </c>
      <c r="V327" s="60">
        <f t="shared" si="27"/>
        <v>0</v>
      </c>
      <c r="W327" s="92"/>
    </row>
    <row r="328" ht="24.95" customHeight="true" spans="1:23">
      <c r="A328" s="13">
        <v>325</v>
      </c>
      <c r="B328" s="92" t="s">
        <v>965</v>
      </c>
      <c r="C328" s="92" t="s">
        <v>919</v>
      </c>
      <c r="D328" s="92" t="s">
        <v>920</v>
      </c>
      <c r="E328" s="95" t="s">
        <v>966</v>
      </c>
      <c r="F328" s="26" t="s">
        <v>26</v>
      </c>
      <c r="G328" s="27" t="str">
        <f t="shared" si="28"/>
        <v>33041119710826****</v>
      </c>
      <c r="H328" s="96" t="s">
        <v>967</v>
      </c>
      <c r="I328" s="28" t="s">
        <v>26</v>
      </c>
      <c r="J328" s="32" t="str">
        <f t="shared" si="29"/>
        <v>1351673****</v>
      </c>
      <c r="K328" s="102">
        <v>1183.29</v>
      </c>
      <c r="L328" s="102">
        <v>1183.29</v>
      </c>
      <c r="M328" s="102"/>
      <c r="N328" s="102">
        <v>280</v>
      </c>
      <c r="O328" s="102">
        <v>300</v>
      </c>
      <c r="P328" s="102"/>
      <c r="Q328" s="102">
        <v>74</v>
      </c>
      <c r="R328" s="51">
        <f t="shared" si="30"/>
        <v>809.29</v>
      </c>
      <c r="S328" s="52">
        <f t="shared" si="31"/>
        <v>206</v>
      </c>
      <c r="T328" s="51">
        <v>178</v>
      </c>
      <c r="U328" s="59">
        <v>38</v>
      </c>
      <c r="V328" s="60">
        <f t="shared" si="27"/>
        <v>140</v>
      </c>
      <c r="W328" s="92"/>
    </row>
    <row r="329" ht="24.95" customHeight="true" spans="1:23">
      <c r="A329" s="13">
        <v>326</v>
      </c>
      <c r="B329" s="92" t="s">
        <v>968</v>
      </c>
      <c r="C329" s="92" t="s">
        <v>919</v>
      </c>
      <c r="D329" s="92" t="s">
        <v>920</v>
      </c>
      <c r="E329" s="95" t="s">
        <v>969</v>
      </c>
      <c r="F329" s="26" t="s">
        <v>26</v>
      </c>
      <c r="G329" s="27" t="str">
        <f t="shared" si="28"/>
        <v>34262219570809****</v>
      </c>
      <c r="H329" s="96" t="s">
        <v>911</v>
      </c>
      <c r="I329" s="28" t="s">
        <v>26</v>
      </c>
      <c r="J329" s="32" t="str">
        <f t="shared" si="29"/>
        <v>1375079****</v>
      </c>
      <c r="K329" s="102">
        <v>499.056</v>
      </c>
      <c r="L329" s="102">
        <v>499.056</v>
      </c>
      <c r="M329" s="102">
        <v>80</v>
      </c>
      <c r="N329" s="102">
        <v>200</v>
      </c>
      <c r="O329" s="102"/>
      <c r="P329" s="102"/>
      <c r="Q329" s="102"/>
      <c r="R329" s="51">
        <f t="shared" si="30"/>
        <v>499.056</v>
      </c>
      <c r="S329" s="52">
        <f t="shared" si="31"/>
        <v>200</v>
      </c>
      <c r="T329" s="51">
        <v>110</v>
      </c>
      <c r="U329" s="59">
        <v>37</v>
      </c>
      <c r="V329" s="60">
        <f t="shared" si="27"/>
        <v>73</v>
      </c>
      <c r="W329" s="92"/>
    </row>
    <row r="330" ht="24.95" customHeight="true" spans="1:23">
      <c r="A330" s="13">
        <v>327</v>
      </c>
      <c r="B330" s="92" t="s">
        <v>970</v>
      </c>
      <c r="C330" s="92" t="s">
        <v>919</v>
      </c>
      <c r="D330" s="92" t="s">
        <v>920</v>
      </c>
      <c r="E330" s="95" t="s">
        <v>971</v>
      </c>
      <c r="F330" s="26" t="s">
        <v>26</v>
      </c>
      <c r="G330" s="27" t="str">
        <f t="shared" si="28"/>
        <v>33041119810925****</v>
      </c>
      <c r="H330" s="96" t="s">
        <v>65</v>
      </c>
      <c r="I330" s="28" t="s">
        <v>26</v>
      </c>
      <c r="J330" s="32" t="str">
        <f t="shared" si="29"/>
        <v>1385739****</v>
      </c>
      <c r="K330" s="102">
        <v>205.296</v>
      </c>
      <c r="L330" s="102">
        <v>205.296</v>
      </c>
      <c r="M330" s="102"/>
      <c r="N330" s="102">
        <v>160</v>
      </c>
      <c r="O330" s="102"/>
      <c r="P330" s="102"/>
      <c r="Q330" s="102"/>
      <c r="R330" s="51">
        <f t="shared" si="30"/>
        <v>205.296</v>
      </c>
      <c r="S330" s="52">
        <f t="shared" si="31"/>
        <v>160</v>
      </c>
      <c r="T330" s="51">
        <v>45</v>
      </c>
      <c r="U330" s="59">
        <v>45</v>
      </c>
      <c r="V330" s="60">
        <f t="shared" si="27"/>
        <v>0</v>
      </c>
      <c r="W330" s="92"/>
    </row>
    <row r="331" ht="24.95" customHeight="true" spans="1:23">
      <c r="A331" s="13">
        <v>328</v>
      </c>
      <c r="B331" s="92" t="s">
        <v>972</v>
      </c>
      <c r="C331" s="92" t="s">
        <v>919</v>
      </c>
      <c r="D331" s="92" t="s">
        <v>920</v>
      </c>
      <c r="E331" s="95" t="s">
        <v>973</v>
      </c>
      <c r="F331" s="26" t="s">
        <v>26</v>
      </c>
      <c r="G331" s="27" t="str">
        <f t="shared" si="28"/>
        <v>34260119720815****</v>
      </c>
      <c r="H331" s="96" t="s">
        <v>974</v>
      </c>
      <c r="I331" s="28" t="s">
        <v>26</v>
      </c>
      <c r="J331" s="32" t="str">
        <f t="shared" si="29"/>
        <v>1806807****</v>
      </c>
      <c r="K331" s="102">
        <v>289.84</v>
      </c>
      <c r="L331" s="102">
        <v>289.84</v>
      </c>
      <c r="M331" s="102">
        <v>130</v>
      </c>
      <c r="N331" s="102">
        <v>159.84</v>
      </c>
      <c r="O331" s="102"/>
      <c r="P331" s="102"/>
      <c r="Q331" s="102"/>
      <c r="R331" s="51">
        <f t="shared" si="30"/>
        <v>289.84</v>
      </c>
      <c r="S331" s="52">
        <f t="shared" si="31"/>
        <v>159.84</v>
      </c>
      <c r="T331" s="51">
        <v>64</v>
      </c>
      <c r="U331" s="59">
        <v>64</v>
      </c>
      <c r="V331" s="60">
        <f t="shared" si="27"/>
        <v>0</v>
      </c>
      <c r="W331" s="92"/>
    </row>
    <row r="332" ht="24.95" customHeight="true" spans="1:23">
      <c r="A332" s="13">
        <v>329</v>
      </c>
      <c r="B332" s="92" t="s">
        <v>975</v>
      </c>
      <c r="C332" s="92" t="s">
        <v>919</v>
      </c>
      <c r="D332" s="92" t="s">
        <v>920</v>
      </c>
      <c r="E332" s="95" t="s">
        <v>976</v>
      </c>
      <c r="F332" s="26" t="s">
        <v>26</v>
      </c>
      <c r="G332" s="27" t="str">
        <f t="shared" si="28"/>
        <v>33062319620317****</v>
      </c>
      <c r="H332" s="96" t="s">
        <v>977</v>
      </c>
      <c r="I332" s="28" t="s">
        <v>26</v>
      </c>
      <c r="J332" s="32" t="str">
        <f t="shared" si="29"/>
        <v>1386734****</v>
      </c>
      <c r="K332" s="102">
        <v>554.12</v>
      </c>
      <c r="L332" s="102">
        <v>554.12</v>
      </c>
      <c r="M332" s="102"/>
      <c r="N332" s="102">
        <v>215</v>
      </c>
      <c r="O332" s="102"/>
      <c r="P332" s="102"/>
      <c r="Q332" s="102">
        <v>58</v>
      </c>
      <c r="R332" s="51">
        <f t="shared" si="30"/>
        <v>496.12</v>
      </c>
      <c r="S332" s="52">
        <f t="shared" si="31"/>
        <v>157</v>
      </c>
      <c r="T332" s="51">
        <v>109</v>
      </c>
      <c r="U332" s="59">
        <v>29</v>
      </c>
      <c r="V332" s="60">
        <f t="shared" si="27"/>
        <v>80</v>
      </c>
      <c r="W332" s="92"/>
    </row>
    <row r="333" ht="24.95" customHeight="true" spans="1:23">
      <c r="A333" s="13">
        <v>330</v>
      </c>
      <c r="B333" s="92" t="s">
        <v>978</v>
      </c>
      <c r="C333" s="92" t="s">
        <v>919</v>
      </c>
      <c r="D333" s="92" t="s">
        <v>920</v>
      </c>
      <c r="E333" s="95" t="s">
        <v>979</v>
      </c>
      <c r="F333" s="26" t="s">
        <v>26</v>
      </c>
      <c r="G333" s="27" t="str">
        <f t="shared" si="28"/>
        <v>34262219720909****</v>
      </c>
      <c r="H333" s="96" t="s">
        <v>980</v>
      </c>
      <c r="I333" s="28" t="s">
        <v>26</v>
      </c>
      <c r="J333" s="32" t="str">
        <f t="shared" si="29"/>
        <v>1524018****</v>
      </c>
      <c r="K333" s="102">
        <v>337.74</v>
      </c>
      <c r="L333" s="102">
        <v>337.74</v>
      </c>
      <c r="M333" s="102">
        <v>100</v>
      </c>
      <c r="N333" s="102">
        <v>150</v>
      </c>
      <c r="O333" s="102"/>
      <c r="P333" s="102"/>
      <c r="Q333" s="102"/>
      <c r="R333" s="51">
        <f t="shared" si="30"/>
        <v>337.74</v>
      </c>
      <c r="S333" s="52">
        <f t="shared" si="31"/>
        <v>150</v>
      </c>
      <c r="T333" s="51">
        <v>74</v>
      </c>
      <c r="U333" s="59"/>
      <c r="V333" s="60">
        <f t="shared" si="27"/>
        <v>74</v>
      </c>
      <c r="W333" s="92"/>
    </row>
    <row r="334" ht="24.95" customHeight="true" spans="1:23">
      <c r="A334" s="13">
        <v>331</v>
      </c>
      <c r="B334" s="92" t="s">
        <v>981</v>
      </c>
      <c r="C334" s="92" t="s">
        <v>919</v>
      </c>
      <c r="D334" s="92" t="s">
        <v>920</v>
      </c>
      <c r="E334" s="95" t="s">
        <v>982</v>
      </c>
      <c r="F334" s="26" t="s">
        <v>26</v>
      </c>
      <c r="G334" s="27" t="str">
        <f t="shared" si="28"/>
        <v>34262219690407****</v>
      </c>
      <c r="H334" s="96" t="s">
        <v>983</v>
      </c>
      <c r="I334" s="28" t="s">
        <v>26</v>
      </c>
      <c r="J334" s="32" t="str">
        <f t="shared" si="29"/>
        <v>1318537****</v>
      </c>
      <c r="K334" s="102">
        <v>529.987</v>
      </c>
      <c r="L334" s="102">
        <v>529.987</v>
      </c>
      <c r="M334" s="102">
        <v>229.99</v>
      </c>
      <c r="N334" s="102">
        <v>300</v>
      </c>
      <c r="O334" s="102">
        <v>234</v>
      </c>
      <c r="P334" s="102">
        <v>152</v>
      </c>
      <c r="Q334" s="102">
        <v>80</v>
      </c>
      <c r="R334" s="51">
        <f t="shared" si="30"/>
        <v>63.987</v>
      </c>
      <c r="S334" s="52">
        <v>63.99</v>
      </c>
      <c r="T334" s="51">
        <v>14</v>
      </c>
      <c r="U334" s="59">
        <v>0</v>
      </c>
      <c r="V334" s="60">
        <f t="shared" si="27"/>
        <v>14</v>
      </c>
      <c r="W334" s="92"/>
    </row>
    <row r="335" ht="24.95" customHeight="true" spans="1:23">
      <c r="A335" s="13">
        <v>332</v>
      </c>
      <c r="B335" s="92" t="s">
        <v>984</v>
      </c>
      <c r="C335" s="92" t="s">
        <v>919</v>
      </c>
      <c r="D335" s="92" t="s">
        <v>920</v>
      </c>
      <c r="E335" s="95" t="s">
        <v>985</v>
      </c>
      <c r="F335" s="26" t="s">
        <v>26</v>
      </c>
      <c r="G335" s="27" t="str">
        <f t="shared" si="28"/>
        <v>34260119710419****</v>
      </c>
      <c r="H335" s="96" t="s">
        <v>462</v>
      </c>
      <c r="I335" s="28" t="s">
        <v>26</v>
      </c>
      <c r="J335" s="32" t="str">
        <f t="shared" si="29"/>
        <v>1395733****</v>
      </c>
      <c r="K335" s="102">
        <v>212.02</v>
      </c>
      <c r="L335" s="102">
        <v>212.02</v>
      </c>
      <c r="M335" s="102"/>
      <c r="N335" s="102">
        <v>50</v>
      </c>
      <c r="O335" s="102"/>
      <c r="P335" s="102"/>
      <c r="Q335" s="102"/>
      <c r="R335" s="51">
        <f t="shared" si="30"/>
        <v>212.02</v>
      </c>
      <c r="S335" s="52">
        <f t="shared" ref="S335:S398" si="32">N335-Q335</f>
        <v>50</v>
      </c>
      <c r="T335" s="51">
        <v>47</v>
      </c>
      <c r="U335" s="59"/>
      <c r="V335" s="60">
        <f t="shared" si="27"/>
        <v>47</v>
      </c>
      <c r="W335" s="92"/>
    </row>
    <row r="336" ht="24.95" customHeight="true" spans="1:23">
      <c r="A336" s="13">
        <v>333</v>
      </c>
      <c r="B336" s="92" t="s">
        <v>986</v>
      </c>
      <c r="C336" s="92" t="s">
        <v>919</v>
      </c>
      <c r="D336" s="92" t="s">
        <v>920</v>
      </c>
      <c r="E336" s="95" t="s">
        <v>987</v>
      </c>
      <c r="F336" s="26" t="s">
        <v>26</v>
      </c>
      <c r="G336" s="27" t="str">
        <f t="shared" si="28"/>
        <v>34213019690919****</v>
      </c>
      <c r="H336" s="96" t="s">
        <v>988</v>
      </c>
      <c r="I336" s="28" t="s">
        <v>26</v>
      </c>
      <c r="J336" s="32" t="str">
        <f t="shared" si="29"/>
        <v>1373462****</v>
      </c>
      <c r="K336" s="102">
        <v>215.93</v>
      </c>
      <c r="L336" s="102">
        <v>215.93</v>
      </c>
      <c r="M336" s="102"/>
      <c r="N336" s="102"/>
      <c r="O336" s="102"/>
      <c r="P336" s="102"/>
      <c r="Q336" s="102"/>
      <c r="R336" s="51">
        <f t="shared" si="30"/>
        <v>215.93</v>
      </c>
      <c r="S336" s="52">
        <f t="shared" si="32"/>
        <v>0</v>
      </c>
      <c r="T336" s="51">
        <v>47</v>
      </c>
      <c r="U336" s="59"/>
      <c r="V336" s="60">
        <f t="shared" si="27"/>
        <v>47</v>
      </c>
      <c r="W336" s="92"/>
    </row>
    <row r="337" ht="24.95" customHeight="true" spans="1:23">
      <c r="A337" s="13">
        <v>334</v>
      </c>
      <c r="B337" s="92" t="s">
        <v>989</v>
      </c>
      <c r="C337" s="92" t="s">
        <v>919</v>
      </c>
      <c r="D337" s="92" t="s">
        <v>920</v>
      </c>
      <c r="E337" s="95" t="s">
        <v>990</v>
      </c>
      <c r="F337" s="26" t="s">
        <v>26</v>
      </c>
      <c r="G337" s="27" t="str">
        <f t="shared" si="28"/>
        <v>33062319710311****</v>
      </c>
      <c r="H337" s="96" t="s">
        <v>991</v>
      </c>
      <c r="I337" s="28" t="s">
        <v>26</v>
      </c>
      <c r="J337" s="32" t="str">
        <f t="shared" si="29"/>
        <v>1595735****</v>
      </c>
      <c r="K337" s="102">
        <v>245.67</v>
      </c>
      <c r="L337" s="102">
        <v>245.67</v>
      </c>
      <c r="M337" s="102"/>
      <c r="N337" s="102"/>
      <c r="O337" s="102"/>
      <c r="P337" s="102"/>
      <c r="Q337" s="102"/>
      <c r="R337" s="51">
        <f t="shared" si="30"/>
        <v>245.67</v>
      </c>
      <c r="S337" s="52">
        <f t="shared" si="32"/>
        <v>0</v>
      </c>
      <c r="T337" s="51">
        <v>54</v>
      </c>
      <c r="U337" s="59"/>
      <c r="V337" s="60">
        <f t="shared" si="27"/>
        <v>54</v>
      </c>
      <c r="W337" s="92"/>
    </row>
    <row r="338" ht="24.95" customHeight="true" spans="1:23">
      <c r="A338" s="13">
        <v>335</v>
      </c>
      <c r="B338" s="92" t="s">
        <v>992</v>
      </c>
      <c r="C338" s="92" t="s">
        <v>919</v>
      </c>
      <c r="D338" s="92" t="s">
        <v>920</v>
      </c>
      <c r="E338" s="95" t="s">
        <v>993</v>
      </c>
      <c r="F338" s="26" t="s">
        <v>26</v>
      </c>
      <c r="G338" s="27" t="str">
        <f t="shared" si="28"/>
        <v>34262219661220****</v>
      </c>
      <c r="H338" s="96" t="s">
        <v>232</v>
      </c>
      <c r="I338" s="28" t="s">
        <v>26</v>
      </c>
      <c r="J338" s="32" t="str">
        <f t="shared" si="29"/>
        <v>1375836****</v>
      </c>
      <c r="K338" s="102">
        <v>254.94</v>
      </c>
      <c r="L338" s="102">
        <v>254.94</v>
      </c>
      <c r="M338" s="102"/>
      <c r="N338" s="102">
        <v>140</v>
      </c>
      <c r="O338" s="102"/>
      <c r="P338" s="102"/>
      <c r="Q338" s="102"/>
      <c r="R338" s="51">
        <f t="shared" si="30"/>
        <v>254.94</v>
      </c>
      <c r="S338" s="52">
        <f t="shared" si="32"/>
        <v>140</v>
      </c>
      <c r="T338" s="51">
        <v>56</v>
      </c>
      <c r="U338" s="59"/>
      <c r="V338" s="60">
        <f t="shared" si="27"/>
        <v>56</v>
      </c>
      <c r="W338" s="92"/>
    </row>
    <row r="339" ht="24.95" customHeight="true" spans="1:23">
      <c r="A339" s="13">
        <v>336</v>
      </c>
      <c r="B339" s="92" t="s">
        <v>994</v>
      </c>
      <c r="C339" s="92" t="s">
        <v>919</v>
      </c>
      <c r="D339" s="92" t="s">
        <v>920</v>
      </c>
      <c r="E339" s="95" t="s">
        <v>995</v>
      </c>
      <c r="F339" s="26" t="s">
        <v>26</v>
      </c>
      <c r="G339" s="27" t="str">
        <f t="shared" si="28"/>
        <v>34260119630708****</v>
      </c>
      <c r="H339" s="96" t="s">
        <v>996</v>
      </c>
      <c r="I339" s="28" t="s">
        <v>26</v>
      </c>
      <c r="J339" s="32" t="str">
        <f t="shared" si="29"/>
        <v>1598837****</v>
      </c>
      <c r="K339" s="102">
        <v>305.2</v>
      </c>
      <c r="L339" s="102">
        <v>305.2</v>
      </c>
      <c r="M339" s="102"/>
      <c r="N339" s="102">
        <v>140</v>
      </c>
      <c r="O339" s="102"/>
      <c r="P339" s="102"/>
      <c r="Q339" s="102"/>
      <c r="R339" s="51">
        <f t="shared" si="30"/>
        <v>305.2</v>
      </c>
      <c r="S339" s="52">
        <f t="shared" si="32"/>
        <v>140</v>
      </c>
      <c r="T339" s="51">
        <v>67</v>
      </c>
      <c r="U339" s="59"/>
      <c r="V339" s="60">
        <f t="shared" si="27"/>
        <v>67</v>
      </c>
      <c r="W339" s="92"/>
    </row>
    <row r="340" ht="24.95" customHeight="true" spans="1:23">
      <c r="A340" s="13">
        <v>337</v>
      </c>
      <c r="B340" s="92" t="s">
        <v>997</v>
      </c>
      <c r="C340" s="92" t="s">
        <v>919</v>
      </c>
      <c r="D340" s="92" t="s">
        <v>920</v>
      </c>
      <c r="E340" s="95" t="s">
        <v>998</v>
      </c>
      <c r="F340" s="26" t="s">
        <v>26</v>
      </c>
      <c r="G340" s="27" t="str">
        <f t="shared" si="28"/>
        <v>34260119620404****</v>
      </c>
      <c r="H340" s="96" t="s">
        <v>999</v>
      </c>
      <c r="I340" s="28" t="s">
        <v>26</v>
      </c>
      <c r="J340" s="32" t="str">
        <f t="shared" si="29"/>
        <v>1537230****</v>
      </c>
      <c r="K340" s="102">
        <v>411.87</v>
      </c>
      <c r="L340" s="102">
        <v>411.87</v>
      </c>
      <c r="M340" s="102"/>
      <c r="N340" s="102">
        <v>100</v>
      </c>
      <c r="O340" s="102">
        <v>100</v>
      </c>
      <c r="P340" s="102"/>
      <c r="Q340" s="102"/>
      <c r="R340" s="51">
        <f t="shared" si="30"/>
        <v>311.87</v>
      </c>
      <c r="S340" s="52">
        <f t="shared" si="32"/>
        <v>100</v>
      </c>
      <c r="T340" s="51">
        <v>69</v>
      </c>
      <c r="U340" s="59"/>
      <c r="V340" s="60">
        <f t="shared" si="27"/>
        <v>69</v>
      </c>
      <c r="W340" s="92"/>
    </row>
    <row r="341" ht="24.95" customHeight="true" spans="1:23">
      <c r="A341" s="13">
        <v>338</v>
      </c>
      <c r="B341" s="92" t="s">
        <v>1000</v>
      </c>
      <c r="C341" s="92" t="s">
        <v>919</v>
      </c>
      <c r="D341" s="92" t="s">
        <v>920</v>
      </c>
      <c r="E341" s="95" t="s">
        <v>1001</v>
      </c>
      <c r="F341" s="26" t="s">
        <v>26</v>
      </c>
      <c r="G341" s="27" t="str">
        <f t="shared" si="28"/>
        <v>34260119670127****</v>
      </c>
      <c r="H341" s="96" t="s">
        <v>1002</v>
      </c>
      <c r="I341" s="28" t="s">
        <v>26</v>
      </c>
      <c r="J341" s="32" t="str">
        <f t="shared" si="29"/>
        <v>1730573****</v>
      </c>
      <c r="K341" s="102">
        <v>365.76</v>
      </c>
      <c r="L341" s="102">
        <v>365.76</v>
      </c>
      <c r="M341" s="102"/>
      <c r="N341" s="102"/>
      <c r="O341" s="102"/>
      <c r="P341" s="102"/>
      <c r="Q341" s="102"/>
      <c r="R341" s="51">
        <f t="shared" si="30"/>
        <v>365.76</v>
      </c>
      <c r="S341" s="52">
        <f t="shared" si="32"/>
        <v>0</v>
      </c>
      <c r="T341" s="51">
        <v>80</v>
      </c>
      <c r="U341" s="59"/>
      <c r="V341" s="60">
        <f t="shared" si="27"/>
        <v>80</v>
      </c>
      <c r="W341" s="92"/>
    </row>
    <row r="342" ht="24.95" customHeight="true" spans="1:23">
      <c r="A342" s="13">
        <v>339</v>
      </c>
      <c r="B342" s="92" t="s">
        <v>1003</v>
      </c>
      <c r="C342" s="92" t="s">
        <v>919</v>
      </c>
      <c r="D342" s="92" t="s">
        <v>920</v>
      </c>
      <c r="E342" s="95" t="s">
        <v>1004</v>
      </c>
      <c r="F342" s="26" t="s">
        <v>26</v>
      </c>
      <c r="G342" s="27" t="str">
        <f t="shared" si="28"/>
        <v>33041119560612****</v>
      </c>
      <c r="H342" s="96" t="s">
        <v>104</v>
      </c>
      <c r="I342" s="28" t="s">
        <v>26</v>
      </c>
      <c r="J342" s="32" t="str">
        <f t="shared" si="29"/>
        <v>1595732****</v>
      </c>
      <c r="K342" s="102">
        <v>376.54</v>
      </c>
      <c r="L342" s="102">
        <v>376.54</v>
      </c>
      <c r="M342" s="102">
        <v>100</v>
      </c>
      <c r="N342" s="102"/>
      <c r="O342" s="102"/>
      <c r="P342" s="102"/>
      <c r="Q342" s="102"/>
      <c r="R342" s="51">
        <f t="shared" si="30"/>
        <v>376.54</v>
      </c>
      <c r="S342" s="52">
        <f t="shared" si="32"/>
        <v>0</v>
      </c>
      <c r="T342" s="51">
        <v>83</v>
      </c>
      <c r="U342" s="59"/>
      <c r="V342" s="60">
        <f t="shared" si="27"/>
        <v>83</v>
      </c>
      <c r="W342" s="92"/>
    </row>
    <row r="343" ht="24.95" customHeight="true" spans="1:23">
      <c r="A343" s="13">
        <v>340</v>
      </c>
      <c r="B343" s="92" t="s">
        <v>1005</v>
      </c>
      <c r="C343" s="92" t="s">
        <v>919</v>
      </c>
      <c r="D343" s="92" t="s">
        <v>920</v>
      </c>
      <c r="E343" s="95" t="s">
        <v>1006</v>
      </c>
      <c r="F343" s="26" t="s">
        <v>26</v>
      </c>
      <c r="G343" s="27" t="str">
        <f t="shared" si="28"/>
        <v>33041119681125****</v>
      </c>
      <c r="H343" s="96" t="s">
        <v>716</v>
      </c>
      <c r="I343" s="28" t="s">
        <v>26</v>
      </c>
      <c r="J343" s="32" t="str">
        <f t="shared" si="29"/>
        <v>1370573****</v>
      </c>
      <c r="K343" s="102">
        <v>405.739</v>
      </c>
      <c r="L343" s="102">
        <v>405.739</v>
      </c>
      <c r="M343" s="102"/>
      <c r="N343" s="102">
        <v>140</v>
      </c>
      <c r="O343" s="102"/>
      <c r="P343" s="102"/>
      <c r="Q343" s="102"/>
      <c r="R343" s="51">
        <f t="shared" si="30"/>
        <v>405.739</v>
      </c>
      <c r="S343" s="52">
        <f t="shared" si="32"/>
        <v>140</v>
      </c>
      <c r="T343" s="51">
        <v>89</v>
      </c>
      <c r="U343" s="59"/>
      <c r="V343" s="60">
        <f t="shared" si="27"/>
        <v>89</v>
      </c>
      <c r="W343" s="92"/>
    </row>
    <row r="344" ht="24.95" customHeight="true" spans="1:23">
      <c r="A344" s="13">
        <v>341</v>
      </c>
      <c r="B344" s="92" t="s">
        <v>1007</v>
      </c>
      <c r="C344" s="92" t="s">
        <v>919</v>
      </c>
      <c r="D344" s="92" t="s">
        <v>920</v>
      </c>
      <c r="E344" s="95" t="s">
        <v>1008</v>
      </c>
      <c r="F344" s="26" t="s">
        <v>26</v>
      </c>
      <c r="G344" s="27" t="str">
        <f t="shared" si="28"/>
        <v>34262219621104****</v>
      </c>
      <c r="H344" s="96" t="s">
        <v>31</v>
      </c>
      <c r="I344" s="28" t="s">
        <v>26</v>
      </c>
      <c r="J344" s="32" t="str">
        <f t="shared" si="29"/>
        <v>1585730****</v>
      </c>
      <c r="K344" s="102">
        <v>423.088</v>
      </c>
      <c r="L344" s="102">
        <v>423.088</v>
      </c>
      <c r="M344" s="102"/>
      <c r="N344" s="102">
        <v>120</v>
      </c>
      <c r="O344" s="102"/>
      <c r="P344" s="102"/>
      <c r="Q344" s="102"/>
      <c r="R344" s="51">
        <f t="shared" si="30"/>
        <v>423.088</v>
      </c>
      <c r="S344" s="52">
        <f t="shared" si="32"/>
        <v>120</v>
      </c>
      <c r="T344" s="51">
        <v>93</v>
      </c>
      <c r="U344" s="59"/>
      <c r="V344" s="60">
        <f t="shared" si="27"/>
        <v>93</v>
      </c>
      <c r="W344" s="92"/>
    </row>
    <row r="345" ht="24.95" customHeight="true" spans="1:23">
      <c r="A345" s="13">
        <v>342</v>
      </c>
      <c r="B345" s="92" t="s">
        <v>1009</v>
      </c>
      <c r="C345" s="92" t="s">
        <v>919</v>
      </c>
      <c r="D345" s="92" t="s">
        <v>920</v>
      </c>
      <c r="E345" s="95" t="s">
        <v>1010</v>
      </c>
      <c r="F345" s="26" t="s">
        <v>26</v>
      </c>
      <c r="G345" s="27" t="str">
        <f t="shared" si="28"/>
        <v>33062319720320****</v>
      </c>
      <c r="H345" s="96" t="s">
        <v>430</v>
      </c>
      <c r="I345" s="28" t="s">
        <v>26</v>
      </c>
      <c r="J345" s="32" t="str">
        <f t="shared" si="29"/>
        <v>1506730****</v>
      </c>
      <c r="K345" s="102">
        <v>679.152</v>
      </c>
      <c r="L345" s="102">
        <v>679.152</v>
      </c>
      <c r="M345" s="102"/>
      <c r="N345" s="102"/>
      <c r="O345" s="102"/>
      <c r="P345" s="102"/>
      <c r="Q345" s="102"/>
      <c r="R345" s="51">
        <f t="shared" si="30"/>
        <v>679.152</v>
      </c>
      <c r="S345" s="52">
        <f t="shared" si="32"/>
        <v>0</v>
      </c>
      <c r="T345" s="51">
        <v>149</v>
      </c>
      <c r="U345" s="59"/>
      <c r="V345" s="60">
        <f t="shared" si="27"/>
        <v>149</v>
      </c>
      <c r="W345" s="92"/>
    </row>
    <row r="346" ht="24.95" customHeight="true" spans="1:23">
      <c r="A346" s="13">
        <v>343</v>
      </c>
      <c r="B346" s="109" t="s">
        <v>1011</v>
      </c>
      <c r="C346" s="109" t="s">
        <v>919</v>
      </c>
      <c r="D346" s="109" t="s">
        <v>1012</v>
      </c>
      <c r="E346" s="115" t="s">
        <v>1013</v>
      </c>
      <c r="F346" s="26" t="s">
        <v>26</v>
      </c>
      <c r="G346" s="27" t="str">
        <f t="shared" si="28"/>
        <v>34260119700310****</v>
      </c>
      <c r="H346" s="116" t="s">
        <v>1014</v>
      </c>
      <c r="I346" s="28" t="s">
        <v>26</v>
      </c>
      <c r="J346" s="32" t="str">
        <f t="shared" si="29"/>
        <v>1835839****</v>
      </c>
      <c r="K346" s="120">
        <v>1014.05</v>
      </c>
      <c r="L346" s="120">
        <v>1006.1</v>
      </c>
      <c r="M346" s="120"/>
      <c r="N346" s="120">
        <v>1006.1</v>
      </c>
      <c r="O346" s="124"/>
      <c r="P346" s="124"/>
      <c r="Q346" s="124">
        <v>270</v>
      </c>
      <c r="R346" s="51">
        <f t="shared" si="30"/>
        <v>736.1</v>
      </c>
      <c r="S346" s="52">
        <f t="shared" si="32"/>
        <v>736.1</v>
      </c>
      <c r="T346" s="51">
        <v>162</v>
      </c>
      <c r="U346" s="59">
        <v>137</v>
      </c>
      <c r="V346" s="60">
        <f t="shared" si="27"/>
        <v>25</v>
      </c>
      <c r="W346" s="129"/>
    </row>
    <row r="347" ht="24.95" customHeight="true" spans="1:23">
      <c r="A347" s="13">
        <v>344</v>
      </c>
      <c r="B347" s="109" t="s">
        <v>1015</v>
      </c>
      <c r="C347" s="109" t="s">
        <v>919</v>
      </c>
      <c r="D347" s="109" t="s">
        <v>1012</v>
      </c>
      <c r="E347" s="116" t="s">
        <v>1016</v>
      </c>
      <c r="F347" s="26" t="s">
        <v>26</v>
      </c>
      <c r="G347" s="27" t="str">
        <f t="shared" si="28"/>
        <v>33041119760330****</v>
      </c>
      <c r="H347" s="109" t="s">
        <v>1017</v>
      </c>
      <c r="I347" s="28" t="s">
        <v>26</v>
      </c>
      <c r="J347" s="32" t="str">
        <f t="shared" si="29"/>
        <v>1595733****</v>
      </c>
      <c r="K347" s="120">
        <v>872.09</v>
      </c>
      <c r="L347" s="120">
        <v>872.09</v>
      </c>
      <c r="M347" s="120"/>
      <c r="N347" s="120">
        <v>872.09</v>
      </c>
      <c r="O347" s="124"/>
      <c r="P347" s="124"/>
      <c r="Q347" s="124">
        <v>234</v>
      </c>
      <c r="R347" s="51">
        <f t="shared" si="30"/>
        <v>638.09</v>
      </c>
      <c r="S347" s="52">
        <f t="shared" si="32"/>
        <v>638.09</v>
      </c>
      <c r="T347" s="51">
        <v>140</v>
      </c>
      <c r="U347" s="59">
        <v>119</v>
      </c>
      <c r="V347" s="60">
        <f t="shared" si="27"/>
        <v>21</v>
      </c>
      <c r="W347" s="129"/>
    </row>
    <row r="348" ht="24.95" customHeight="true" spans="1:23">
      <c r="A348" s="13">
        <v>345</v>
      </c>
      <c r="B348" s="109" t="s">
        <v>1018</v>
      </c>
      <c r="C348" s="109" t="s">
        <v>919</v>
      </c>
      <c r="D348" s="109" t="s">
        <v>1012</v>
      </c>
      <c r="E348" s="116" t="s">
        <v>1019</v>
      </c>
      <c r="F348" s="26" t="s">
        <v>26</v>
      </c>
      <c r="G348" s="27" t="str">
        <f t="shared" si="28"/>
        <v>34260119870829****</v>
      </c>
      <c r="H348" s="116" t="s">
        <v>405</v>
      </c>
      <c r="I348" s="28" t="s">
        <v>26</v>
      </c>
      <c r="J348" s="32" t="str">
        <f t="shared" si="29"/>
        <v>1373649****</v>
      </c>
      <c r="K348" s="120">
        <v>856.94</v>
      </c>
      <c r="L348" s="120">
        <v>856.94</v>
      </c>
      <c r="M348" s="120"/>
      <c r="N348" s="120">
        <v>856.94</v>
      </c>
      <c r="O348" s="124"/>
      <c r="P348" s="124"/>
      <c r="Q348" s="124">
        <v>230</v>
      </c>
      <c r="R348" s="51">
        <f t="shared" si="30"/>
        <v>626.94</v>
      </c>
      <c r="S348" s="52">
        <f t="shared" si="32"/>
        <v>626.94</v>
      </c>
      <c r="T348" s="51">
        <v>138</v>
      </c>
      <c r="U348" s="59">
        <v>117</v>
      </c>
      <c r="V348" s="60">
        <f t="shared" si="27"/>
        <v>21</v>
      </c>
      <c r="W348" s="129"/>
    </row>
    <row r="349" ht="24.95" customHeight="true" spans="1:23">
      <c r="A349" s="13">
        <v>346</v>
      </c>
      <c r="B349" s="109" t="s">
        <v>1020</v>
      </c>
      <c r="C349" s="109" t="s">
        <v>919</v>
      </c>
      <c r="D349" s="109" t="s">
        <v>1012</v>
      </c>
      <c r="E349" s="116" t="s">
        <v>1021</v>
      </c>
      <c r="F349" s="26" t="s">
        <v>26</v>
      </c>
      <c r="G349" s="27" t="str">
        <f t="shared" si="28"/>
        <v>34260119771118****</v>
      </c>
      <c r="H349" s="109" t="s">
        <v>1022</v>
      </c>
      <c r="I349" s="28" t="s">
        <v>26</v>
      </c>
      <c r="J349" s="32" t="str">
        <f t="shared" si="29"/>
        <v>1332573****</v>
      </c>
      <c r="K349" s="120">
        <v>777.83</v>
      </c>
      <c r="L349" s="120">
        <v>777.83</v>
      </c>
      <c r="M349" s="120"/>
      <c r="N349" s="120">
        <v>777.83</v>
      </c>
      <c r="O349" s="124"/>
      <c r="P349" s="124"/>
      <c r="Q349" s="124">
        <v>208</v>
      </c>
      <c r="R349" s="51">
        <f t="shared" si="30"/>
        <v>569.83</v>
      </c>
      <c r="S349" s="52">
        <f t="shared" si="32"/>
        <v>569.83</v>
      </c>
      <c r="T349" s="51">
        <v>125</v>
      </c>
      <c r="U349" s="59">
        <v>106</v>
      </c>
      <c r="V349" s="60">
        <f t="shared" si="27"/>
        <v>19</v>
      </c>
      <c r="W349" s="129"/>
    </row>
    <row r="350" ht="24.95" customHeight="true" spans="1:23">
      <c r="A350" s="13">
        <v>347</v>
      </c>
      <c r="B350" s="110" t="s">
        <v>1023</v>
      </c>
      <c r="C350" s="109" t="s">
        <v>919</v>
      </c>
      <c r="D350" s="109" t="s">
        <v>1012</v>
      </c>
      <c r="E350" s="116" t="s">
        <v>1024</v>
      </c>
      <c r="F350" s="26" t="s">
        <v>26</v>
      </c>
      <c r="G350" s="27" t="str">
        <f t="shared" si="28"/>
        <v>34260119810106****</v>
      </c>
      <c r="H350" s="116" t="s">
        <v>1017</v>
      </c>
      <c r="I350" s="28" t="s">
        <v>26</v>
      </c>
      <c r="J350" s="32" t="str">
        <f t="shared" si="29"/>
        <v>1595733****</v>
      </c>
      <c r="K350" s="120">
        <v>430.63</v>
      </c>
      <c r="L350" s="120">
        <v>430.63</v>
      </c>
      <c r="M350" s="120"/>
      <c r="N350" s="120">
        <v>430.63</v>
      </c>
      <c r="O350" s="124"/>
      <c r="P350" s="124"/>
      <c r="Q350" s="124"/>
      <c r="R350" s="51">
        <f t="shared" si="30"/>
        <v>430.63</v>
      </c>
      <c r="S350" s="52">
        <f t="shared" si="32"/>
        <v>430.63</v>
      </c>
      <c r="T350" s="51">
        <v>95</v>
      </c>
      <c r="U350" s="59">
        <v>80</v>
      </c>
      <c r="V350" s="60">
        <f t="shared" si="27"/>
        <v>15</v>
      </c>
      <c r="W350" s="129"/>
    </row>
    <row r="351" ht="24.95" customHeight="true" spans="1:23">
      <c r="A351" s="13">
        <v>348</v>
      </c>
      <c r="B351" s="109" t="s">
        <v>1025</v>
      </c>
      <c r="C351" s="109" t="s">
        <v>919</v>
      </c>
      <c r="D351" s="109" t="s">
        <v>1012</v>
      </c>
      <c r="E351" s="116" t="s">
        <v>1026</v>
      </c>
      <c r="F351" s="26" t="s">
        <v>26</v>
      </c>
      <c r="G351" s="27" t="str">
        <f t="shared" si="28"/>
        <v>34262319840815****</v>
      </c>
      <c r="H351" s="116" t="s">
        <v>1027</v>
      </c>
      <c r="I351" s="28" t="s">
        <v>26</v>
      </c>
      <c r="J351" s="32" t="str">
        <f t="shared" si="29"/>
        <v>1595739****</v>
      </c>
      <c r="K351" s="120">
        <v>415</v>
      </c>
      <c r="L351" s="120">
        <v>415</v>
      </c>
      <c r="M351" s="120"/>
      <c r="N351" s="120">
        <v>415</v>
      </c>
      <c r="O351" s="124"/>
      <c r="P351" s="124"/>
      <c r="Q351" s="124"/>
      <c r="R351" s="51">
        <f t="shared" si="30"/>
        <v>415</v>
      </c>
      <c r="S351" s="52">
        <f t="shared" si="32"/>
        <v>415</v>
      </c>
      <c r="T351" s="51">
        <v>91</v>
      </c>
      <c r="U351" s="59">
        <v>78</v>
      </c>
      <c r="V351" s="60">
        <f t="shared" si="27"/>
        <v>13</v>
      </c>
      <c r="W351" s="129"/>
    </row>
    <row r="352" ht="24.95" customHeight="true" spans="1:23">
      <c r="A352" s="13">
        <v>349</v>
      </c>
      <c r="B352" s="111" t="s">
        <v>1028</v>
      </c>
      <c r="C352" s="109" t="s">
        <v>919</v>
      </c>
      <c r="D352" s="109" t="s">
        <v>1012</v>
      </c>
      <c r="E352" s="116" t="s">
        <v>1029</v>
      </c>
      <c r="F352" s="26" t="s">
        <v>26</v>
      </c>
      <c r="G352" s="27" t="str">
        <f t="shared" si="28"/>
        <v>41108219810929****</v>
      </c>
      <c r="H352" s="116" t="s">
        <v>1030</v>
      </c>
      <c r="I352" s="28" t="s">
        <v>26</v>
      </c>
      <c r="J352" s="32" t="str">
        <f t="shared" si="29"/>
        <v>1332583****</v>
      </c>
      <c r="K352" s="120">
        <v>334.92</v>
      </c>
      <c r="L352" s="120">
        <v>334.92</v>
      </c>
      <c r="M352" s="120"/>
      <c r="N352" s="120">
        <v>334.92</v>
      </c>
      <c r="O352" s="124"/>
      <c r="P352" s="124"/>
      <c r="Q352" s="124"/>
      <c r="R352" s="51">
        <f t="shared" si="30"/>
        <v>334.92</v>
      </c>
      <c r="S352" s="52">
        <f t="shared" si="32"/>
        <v>334.92</v>
      </c>
      <c r="T352" s="51">
        <v>74</v>
      </c>
      <c r="U352" s="59">
        <v>74</v>
      </c>
      <c r="V352" s="60"/>
      <c r="W352" s="129"/>
    </row>
    <row r="353" ht="24.95" customHeight="true" spans="1:23">
      <c r="A353" s="13">
        <v>350</v>
      </c>
      <c r="B353" s="109" t="s">
        <v>1031</v>
      </c>
      <c r="C353" s="109" t="s">
        <v>919</v>
      </c>
      <c r="D353" s="109" t="s">
        <v>1012</v>
      </c>
      <c r="E353" s="116" t="s">
        <v>1032</v>
      </c>
      <c r="F353" s="26" t="s">
        <v>26</v>
      </c>
      <c r="G353" s="27" t="str">
        <f t="shared" si="28"/>
        <v>34262219670809****</v>
      </c>
      <c r="H353" s="116" t="s">
        <v>37</v>
      </c>
      <c r="I353" s="28" t="s">
        <v>26</v>
      </c>
      <c r="J353" s="32" t="str">
        <f t="shared" si="29"/>
        <v>1373826****</v>
      </c>
      <c r="K353" s="120">
        <v>394.25</v>
      </c>
      <c r="L353" s="120">
        <v>394.25</v>
      </c>
      <c r="M353" s="120"/>
      <c r="N353" s="120">
        <v>394.25</v>
      </c>
      <c r="O353" s="124"/>
      <c r="P353" s="124"/>
      <c r="Q353" s="124"/>
      <c r="R353" s="51">
        <f t="shared" si="30"/>
        <v>394.25</v>
      </c>
      <c r="S353" s="52">
        <f t="shared" si="32"/>
        <v>394.25</v>
      </c>
      <c r="T353" s="51">
        <v>87</v>
      </c>
      <c r="U353" s="59">
        <v>74</v>
      </c>
      <c r="V353" s="60">
        <f>T353-U353</f>
        <v>13</v>
      </c>
      <c r="W353" s="129"/>
    </row>
    <row r="354" ht="24.95" customHeight="true" spans="1:23">
      <c r="A354" s="13">
        <v>351</v>
      </c>
      <c r="B354" s="109" t="s">
        <v>1033</v>
      </c>
      <c r="C354" s="109" t="s">
        <v>919</v>
      </c>
      <c r="D354" s="109" t="s">
        <v>1012</v>
      </c>
      <c r="E354" s="116" t="s">
        <v>1034</v>
      </c>
      <c r="F354" s="26" t="s">
        <v>26</v>
      </c>
      <c r="G354" s="27" t="str">
        <f t="shared" si="28"/>
        <v>33041119780805****</v>
      </c>
      <c r="H354" s="117" t="s">
        <v>1035</v>
      </c>
      <c r="I354" s="28" t="s">
        <v>26</v>
      </c>
      <c r="J354" s="32" t="str">
        <f t="shared" si="29"/>
        <v>1598834****</v>
      </c>
      <c r="K354" s="120">
        <v>520</v>
      </c>
      <c r="L354" s="120">
        <v>520</v>
      </c>
      <c r="M354" s="120"/>
      <c r="N354" s="120">
        <v>520</v>
      </c>
      <c r="O354" s="124"/>
      <c r="P354" s="124"/>
      <c r="Q354" s="124">
        <v>140</v>
      </c>
      <c r="R354" s="51">
        <f t="shared" si="30"/>
        <v>380</v>
      </c>
      <c r="S354" s="52">
        <f t="shared" si="32"/>
        <v>380</v>
      </c>
      <c r="T354" s="51">
        <v>84</v>
      </c>
      <c r="U354" s="59">
        <v>71</v>
      </c>
      <c r="V354" s="60">
        <f>T354-U354</f>
        <v>13</v>
      </c>
      <c r="W354" s="129"/>
    </row>
    <row r="355" ht="24.95" customHeight="true" spans="1:23">
      <c r="A355" s="13">
        <v>352</v>
      </c>
      <c r="B355" s="109" t="s">
        <v>1036</v>
      </c>
      <c r="C355" s="109" t="s">
        <v>919</v>
      </c>
      <c r="D355" s="109" t="s">
        <v>1012</v>
      </c>
      <c r="E355" s="116" t="s">
        <v>1037</v>
      </c>
      <c r="F355" s="26" t="s">
        <v>26</v>
      </c>
      <c r="G355" s="27" t="str">
        <f t="shared" si="28"/>
        <v>34260119920808****</v>
      </c>
      <c r="H355" s="116" t="s">
        <v>1038</v>
      </c>
      <c r="I355" s="28" t="s">
        <v>26</v>
      </c>
      <c r="J355" s="32" t="str">
        <f t="shared" si="29"/>
        <v>1532526****</v>
      </c>
      <c r="K355" s="120">
        <v>380.83</v>
      </c>
      <c r="L355" s="120">
        <v>380</v>
      </c>
      <c r="M355" s="120"/>
      <c r="N355" s="120">
        <v>380</v>
      </c>
      <c r="O355" s="124"/>
      <c r="P355" s="124"/>
      <c r="Q355" s="124"/>
      <c r="R355" s="51">
        <f t="shared" si="30"/>
        <v>380</v>
      </c>
      <c r="S355" s="52">
        <f t="shared" si="32"/>
        <v>380</v>
      </c>
      <c r="T355" s="51">
        <v>84</v>
      </c>
      <c r="U355" s="59">
        <v>71</v>
      </c>
      <c r="V355" s="60">
        <f>T355-U355</f>
        <v>13</v>
      </c>
      <c r="W355" s="129"/>
    </row>
    <row r="356" ht="24.95" customHeight="true" spans="1:23">
      <c r="A356" s="13">
        <v>353</v>
      </c>
      <c r="B356" s="111" t="s">
        <v>1039</v>
      </c>
      <c r="C356" s="109" t="s">
        <v>919</v>
      </c>
      <c r="D356" s="109" t="s">
        <v>1012</v>
      </c>
      <c r="E356" s="116" t="s">
        <v>1040</v>
      </c>
      <c r="F356" s="26" t="s">
        <v>26</v>
      </c>
      <c r="G356" s="27" t="str">
        <f t="shared" si="28"/>
        <v>34260119820216****</v>
      </c>
      <c r="H356" s="116" t="s">
        <v>37</v>
      </c>
      <c r="I356" s="28" t="s">
        <v>26</v>
      </c>
      <c r="J356" s="32" t="str">
        <f t="shared" si="29"/>
        <v>1373826****</v>
      </c>
      <c r="K356" s="120">
        <v>313.79</v>
      </c>
      <c r="L356" s="120">
        <v>313.79</v>
      </c>
      <c r="M356" s="120"/>
      <c r="N356" s="120">
        <v>313.79</v>
      </c>
      <c r="O356" s="124"/>
      <c r="P356" s="124"/>
      <c r="Q356" s="124"/>
      <c r="R356" s="51">
        <f t="shared" si="30"/>
        <v>313.79</v>
      </c>
      <c r="S356" s="52">
        <f t="shared" si="32"/>
        <v>313.79</v>
      </c>
      <c r="T356" s="51">
        <v>69</v>
      </c>
      <c r="U356" s="59">
        <v>69</v>
      </c>
      <c r="V356" s="60"/>
      <c r="W356" s="129"/>
    </row>
    <row r="357" ht="24.95" customHeight="true" spans="1:23">
      <c r="A357" s="13">
        <v>354</v>
      </c>
      <c r="B357" s="109" t="s">
        <v>1041</v>
      </c>
      <c r="C357" s="109" t="s">
        <v>919</v>
      </c>
      <c r="D357" s="109" t="s">
        <v>1012</v>
      </c>
      <c r="E357" s="116" t="s">
        <v>1042</v>
      </c>
      <c r="F357" s="26" t="s">
        <v>26</v>
      </c>
      <c r="G357" s="27" t="str">
        <f t="shared" si="28"/>
        <v>34260119780709****</v>
      </c>
      <c r="H357" s="116" t="s">
        <v>1043</v>
      </c>
      <c r="I357" s="28" t="s">
        <v>26</v>
      </c>
      <c r="J357" s="32" t="str">
        <f t="shared" si="29"/>
        <v>1395664****</v>
      </c>
      <c r="K357" s="120">
        <v>293.24</v>
      </c>
      <c r="L357" s="120">
        <v>293.24</v>
      </c>
      <c r="M357" s="120"/>
      <c r="N357" s="120">
        <v>293.24</v>
      </c>
      <c r="O357" s="124"/>
      <c r="P357" s="124"/>
      <c r="Q357" s="124"/>
      <c r="R357" s="51">
        <f t="shared" si="30"/>
        <v>293.24</v>
      </c>
      <c r="S357" s="52">
        <f t="shared" si="32"/>
        <v>293.24</v>
      </c>
      <c r="T357" s="51">
        <v>64</v>
      </c>
      <c r="U357" s="59">
        <v>64</v>
      </c>
      <c r="V357" s="60"/>
      <c r="W357" s="129"/>
    </row>
    <row r="358" ht="24.95" customHeight="true" spans="1:23">
      <c r="A358" s="13">
        <v>355</v>
      </c>
      <c r="B358" s="109" t="s">
        <v>1044</v>
      </c>
      <c r="C358" s="109" t="s">
        <v>919</v>
      </c>
      <c r="D358" s="109" t="s">
        <v>1012</v>
      </c>
      <c r="E358" s="118" t="s">
        <v>1045</v>
      </c>
      <c r="F358" s="26" t="s">
        <v>26</v>
      </c>
      <c r="G358" s="27" t="str">
        <f t="shared" si="28"/>
        <v>34260119820716****</v>
      </c>
      <c r="H358" s="116" t="s">
        <v>1046</v>
      </c>
      <c r="I358" s="28" t="s">
        <v>26</v>
      </c>
      <c r="J358" s="32" t="str">
        <f t="shared" si="29"/>
        <v>1885735****</v>
      </c>
      <c r="K358" s="120">
        <v>282.42</v>
      </c>
      <c r="L358" s="120">
        <v>282.42</v>
      </c>
      <c r="M358" s="120"/>
      <c r="N358" s="120">
        <v>282.42</v>
      </c>
      <c r="O358" s="124"/>
      <c r="P358" s="124"/>
      <c r="Q358" s="124"/>
      <c r="R358" s="51">
        <f t="shared" si="30"/>
        <v>282.42</v>
      </c>
      <c r="S358" s="52">
        <f t="shared" si="32"/>
        <v>282.42</v>
      </c>
      <c r="T358" s="51">
        <v>62</v>
      </c>
      <c r="U358" s="59">
        <v>62</v>
      </c>
      <c r="V358" s="60"/>
      <c r="W358" s="129"/>
    </row>
    <row r="359" ht="24.95" customHeight="true" spans="1:23">
      <c r="A359" s="13">
        <v>356</v>
      </c>
      <c r="B359" s="111" t="s">
        <v>1047</v>
      </c>
      <c r="C359" s="109" t="s">
        <v>919</v>
      </c>
      <c r="D359" s="109" t="s">
        <v>1012</v>
      </c>
      <c r="E359" s="116" t="s">
        <v>1048</v>
      </c>
      <c r="F359" s="26" t="s">
        <v>26</v>
      </c>
      <c r="G359" s="27" t="str">
        <f t="shared" si="28"/>
        <v>34262219760603****</v>
      </c>
      <c r="H359" s="116" t="s">
        <v>1049</v>
      </c>
      <c r="I359" s="28" t="s">
        <v>26</v>
      </c>
      <c r="J359" s="32" t="str">
        <f t="shared" si="29"/>
        <v>1309561****</v>
      </c>
      <c r="K359" s="120">
        <v>268.89</v>
      </c>
      <c r="L359" s="120">
        <v>268.89</v>
      </c>
      <c r="M359" s="120"/>
      <c r="N359" s="120">
        <v>268.89</v>
      </c>
      <c r="O359" s="124"/>
      <c r="P359" s="124"/>
      <c r="Q359" s="124"/>
      <c r="R359" s="51">
        <f t="shared" si="30"/>
        <v>268.89</v>
      </c>
      <c r="S359" s="52">
        <f t="shared" si="32"/>
        <v>268.89</v>
      </c>
      <c r="T359" s="51">
        <v>59</v>
      </c>
      <c r="U359" s="59">
        <v>59</v>
      </c>
      <c r="V359" s="60"/>
      <c r="W359" s="129"/>
    </row>
    <row r="360" ht="24.95" customHeight="true" spans="1:23">
      <c r="A360" s="13">
        <v>357</v>
      </c>
      <c r="B360" s="111" t="s">
        <v>1050</v>
      </c>
      <c r="C360" s="109" t="s">
        <v>919</v>
      </c>
      <c r="D360" s="109" t="s">
        <v>1012</v>
      </c>
      <c r="E360" s="116" t="s">
        <v>1051</v>
      </c>
      <c r="F360" s="26" t="s">
        <v>26</v>
      </c>
      <c r="G360" s="27" t="str">
        <f t="shared" si="28"/>
        <v>34260119810509****</v>
      </c>
      <c r="H360" s="116" t="s">
        <v>1030</v>
      </c>
      <c r="I360" s="28" t="s">
        <v>26</v>
      </c>
      <c r="J360" s="32" t="str">
        <f t="shared" si="29"/>
        <v>1332583****</v>
      </c>
      <c r="K360" s="120">
        <v>215.48</v>
      </c>
      <c r="L360" s="120">
        <v>215.48</v>
      </c>
      <c r="M360" s="120"/>
      <c r="N360" s="120">
        <v>215.48</v>
      </c>
      <c r="O360" s="124"/>
      <c r="P360" s="124"/>
      <c r="Q360" s="124"/>
      <c r="R360" s="51">
        <f t="shared" si="30"/>
        <v>215.48</v>
      </c>
      <c r="S360" s="52">
        <f t="shared" si="32"/>
        <v>215.48</v>
      </c>
      <c r="T360" s="51">
        <v>47</v>
      </c>
      <c r="U360" s="59">
        <v>47</v>
      </c>
      <c r="V360" s="60"/>
      <c r="W360" s="129"/>
    </row>
    <row r="361" ht="24.95" customHeight="true" spans="1:23">
      <c r="A361" s="13">
        <v>358</v>
      </c>
      <c r="B361" s="109" t="s">
        <v>1052</v>
      </c>
      <c r="C361" s="109" t="s">
        <v>919</v>
      </c>
      <c r="D361" s="109" t="s">
        <v>1012</v>
      </c>
      <c r="E361" s="118" t="s">
        <v>1053</v>
      </c>
      <c r="F361" s="26" t="s">
        <v>26</v>
      </c>
      <c r="G361" s="27" t="str">
        <f t="shared" si="28"/>
        <v>34262219701118****</v>
      </c>
      <c r="H361" s="116" t="s">
        <v>1054</v>
      </c>
      <c r="I361" s="28" t="s">
        <v>26</v>
      </c>
      <c r="J361" s="32" t="str">
        <f t="shared" si="29"/>
        <v>1835833****</v>
      </c>
      <c r="K361" s="120">
        <v>211.78</v>
      </c>
      <c r="L361" s="120">
        <v>211.78</v>
      </c>
      <c r="M361" s="120"/>
      <c r="N361" s="120">
        <v>211.78</v>
      </c>
      <c r="O361" s="124"/>
      <c r="P361" s="124"/>
      <c r="Q361" s="124"/>
      <c r="R361" s="51">
        <f t="shared" si="30"/>
        <v>211.78</v>
      </c>
      <c r="S361" s="52">
        <f t="shared" si="32"/>
        <v>211.78</v>
      </c>
      <c r="T361" s="51">
        <v>47</v>
      </c>
      <c r="U361" s="59">
        <v>47</v>
      </c>
      <c r="V361" s="60"/>
      <c r="W361" s="129"/>
    </row>
    <row r="362" ht="24.95" customHeight="true" spans="1:23">
      <c r="A362" s="13">
        <v>359</v>
      </c>
      <c r="B362" s="109" t="s">
        <v>1055</v>
      </c>
      <c r="C362" s="109" t="s">
        <v>919</v>
      </c>
      <c r="D362" s="109" t="s">
        <v>1012</v>
      </c>
      <c r="E362" s="116" t="s">
        <v>1056</v>
      </c>
      <c r="F362" s="26" t="s">
        <v>26</v>
      </c>
      <c r="G362" s="27" t="str">
        <f t="shared" si="28"/>
        <v>34262319650907****</v>
      </c>
      <c r="H362" s="116" t="s">
        <v>1057</v>
      </c>
      <c r="I362" s="28" t="s">
        <v>26</v>
      </c>
      <c r="J362" s="32" t="str">
        <f t="shared" si="29"/>
        <v>1327587****</v>
      </c>
      <c r="K362" s="120">
        <v>211.13</v>
      </c>
      <c r="L362" s="120">
        <v>211.13</v>
      </c>
      <c r="M362" s="120"/>
      <c r="N362" s="120">
        <v>211.13</v>
      </c>
      <c r="O362" s="124"/>
      <c r="P362" s="124"/>
      <c r="Q362" s="124"/>
      <c r="R362" s="51">
        <f t="shared" si="30"/>
        <v>211.13</v>
      </c>
      <c r="S362" s="52">
        <f t="shared" si="32"/>
        <v>211.13</v>
      </c>
      <c r="T362" s="51">
        <v>46</v>
      </c>
      <c r="U362" s="59">
        <v>46</v>
      </c>
      <c r="V362" s="60"/>
      <c r="W362" s="129"/>
    </row>
    <row r="363" ht="24.95" customHeight="true" spans="1:23">
      <c r="A363" s="13">
        <v>360</v>
      </c>
      <c r="B363" s="109" t="s">
        <v>1058</v>
      </c>
      <c r="C363" s="109" t="s">
        <v>919</v>
      </c>
      <c r="D363" s="109" t="s">
        <v>1012</v>
      </c>
      <c r="E363" s="116" t="s">
        <v>1059</v>
      </c>
      <c r="F363" s="26" t="s">
        <v>26</v>
      </c>
      <c r="G363" s="27" t="str">
        <f t="shared" si="28"/>
        <v>34262219680925****</v>
      </c>
      <c r="H363" s="116" t="s">
        <v>1060</v>
      </c>
      <c r="I363" s="28" t="s">
        <v>26</v>
      </c>
      <c r="J363" s="32" t="str">
        <f t="shared" si="29"/>
        <v>1826730****</v>
      </c>
      <c r="K363" s="120">
        <v>392</v>
      </c>
      <c r="L363" s="120">
        <v>392</v>
      </c>
      <c r="M363" s="120">
        <v>60</v>
      </c>
      <c r="N363" s="120">
        <v>200</v>
      </c>
      <c r="O363" s="124"/>
      <c r="P363" s="124"/>
      <c r="Q363" s="124"/>
      <c r="R363" s="51">
        <f t="shared" si="30"/>
        <v>392</v>
      </c>
      <c r="S363" s="52">
        <f t="shared" si="32"/>
        <v>200</v>
      </c>
      <c r="T363" s="51">
        <v>86</v>
      </c>
      <c r="U363" s="59">
        <v>37</v>
      </c>
      <c r="V363" s="60">
        <f t="shared" ref="V363:V370" si="33">T363-U363</f>
        <v>49</v>
      </c>
      <c r="W363" s="129"/>
    </row>
    <row r="364" ht="24.95" customHeight="true" spans="1:23">
      <c r="A364" s="13">
        <v>361</v>
      </c>
      <c r="B364" s="109" t="s">
        <v>1061</v>
      </c>
      <c r="C364" s="109" t="s">
        <v>919</v>
      </c>
      <c r="D364" s="109" t="s">
        <v>1012</v>
      </c>
      <c r="E364" s="116" t="s">
        <v>1062</v>
      </c>
      <c r="F364" s="26" t="s">
        <v>26</v>
      </c>
      <c r="G364" s="27" t="str">
        <f t="shared" si="28"/>
        <v>34260119690319****</v>
      </c>
      <c r="H364" s="116" t="s">
        <v>1063</v>
      </c>
      <c r="I364" s="28" t="s">
        <v>26</v>
      </c>
      <c r="J364" s="32" t="str">
        <f t="shared" si="29"/>
        <v>1826831****</v>
      </c>
      <c r="K364" s="120">
        <v>243.6</v>
      </c>
      <c r="L364" s="120">
        <v>243.6</v>
      </c>
      <c r="M364" s="120"/>
      <c r="N364" s="120">
        <v>122</v>
      </c>
      <c r="O364" s="124"/>
      <c r="P364" s="124"/>
      <c r="Q364" s="124"/>
      <c r="R364" s="51">
        <f t="shared" si="30"/>
        <v>243.6</v>
      </c>
      <c r="S364" s="52">
        <f t="shared" si="32"/>
        <v>122</v>
      </c>
      <c r="T364" s="51">
        <v>54</v>
      </c>
      <c r="U364" s="59"/>
      <c r="V364" s="60">
        <f t="shared" si="33"/>
        <v>54</v>
      </c>
      <c r="W364" s="129"/>
    </row>
    <row r="365" ht="24.95" customHeight="true" spans="1:23">
      <c r="A365" s="13">
        <v>362</v>
      </c>
      <c r="B365" s="109" t="s">
        <v>1064</v>
      </c>
      <c r="C365" s="109" t="s">
        <v>919</v>
      </c>
      <c r="D365" s="109" t="s">
        <v>1012</v>
      </c>
      <c r="E365" s="116" t="s">
        <v>1065</v>
      </c>
      <c r="F365" s="26" t="s">
        <v>26</v>
      </c>
      <c r="G365" s="27" t="str">
        <f t="shared" si="28"/>
        <v>34260119870204****</v>
      </c>
      <c r="H365" s="116" t="s">
        <v>1066</v>
      </c>
      <c r="I365" s="28" t="s">
        <v>26</v>
      </c>
      <c r="J365" s="32" t="str">
        <f t="shared" si="29"/>
        <v>1981706****</v>
      </c>
      <c r="K365" s="120">
        <v>296.91</v>
      </c>
      <c r="L365" s="120">
        <v>296.91</v>
      </c>
      <c r="M365" s="120"/>
      <c r="N365" s="120"/>
      <c r="O365" s="124"/>
      <c r="P365" s="124"/>
      <c r="Q365" s="124"/>
      <c r="R365" s="51">
        <f t="shared" si="30"/>
        <v>296.91</v>
      </c>
      <c r="S365" s="52">
        <f t="shared" si="32"/>
        <v>0</v>
      </c>
      <c r="T365" s="51">
        <v>65</v>
      </c>
      <c r="U365" s="59"/>
      <c r="V365" s="60">
        <f t="shared" si="33"/>
        <v>65</v>
      </c>
      <c r="W365" s="129"/>
    </row>
    <row r="366" ht="24.95" customHeight="true" spans="1:23">
      <c r="A366" s="13">
        <v>363</v>
      </c>
      <c r="B366" s="109" t="s">
        <v>1067</v>
      </c>
      <c r="C366" s="109" t="s">
        <v>919</v>
      </c>
      <c r="D366" s="109" t="s">
        <v>1012</v>
      </c>
      <c r="E366" s="116" t="s">
        <v>1068</v>
      </c>
      <c r="F366" s="26" t="s">
        <v>26</v>
      </c>
      <c r="G366" s="27" t="str">
        <f t="shared" si="28"/>
        <v>33041119671209****</v>
      </c>
      <c r="H366" s="109" t="s">
        <v>120</v>
      </c>
      <c r="I366" s="28" t="s">
        <v>26</v>
      </c>
      <c r="J366" s="32" t="str">
        <f t="shared" si="29"/>
        <v>1308564****</v>
      </c>
      <c r="K366" s="120">
        <v>670</v>
      </c>
      <c r="L366" s="120">
        <v>560</v>
      </c>
      <c r="M366" s="120">
        <v>70</v>
      </c>
      <c r="N366" s="120">
        <v>150</v>
      </c>
      <c r="O366" s="124"/>
      <c r="P366" s="124">
        <v>46</v>
      </c>
      <c r="Q366" s="124">
        <v>40</v>
      </c>
      <c r="R366" s="51">
        <f t="shared" si="30"/>
        <v>474</v>
      </c>
      <c r="S366" s="52">
        <f t="shared" si="32"/>
        <v>110</v>
      </c>
      <c r="T366" s="51">
        <v>104</v>
      </c>
      <c r="U366" s="59"/>
      <c r="V366" s="60">
        <f t="shared" si="33"/>
        <v>104</v>
      </c>
      <c r="W366" s="129"/>
    </row>
    <row r="367" ht="24.95" customHeight="true" spans="1:23">
      <c r="A367" s="13">
        <v>364</v>
      </c>
      <c r="B367" s="112" t="s">
        <v>1069</v>
      </c>
      <c r="C367" s="111" t="s">
        <v>919</v>
      </c>
      <c r="D367" s="111" t="s">
        <v>1070</v>
      </c>
      <c r="E367" s="112" t="s">
        <v>1071</v>
      </c>
      <c r="F367" s="26" t="s">
        <v>26</v>
      </c>
      <c r="G367" s="27" t="str">
        <f t="shared" si="28"/>
        <v>34262219750523****</v>
      </c>
      <c r="H367" s="112" t="s">
        <v>305</v>
      </c>
      <c r="I367" s="28" t="s">
        <v>26</v>
      </c>
      <c r="J367" s="32" t="str">
        <f t="shared" si="29"/>
        <v>1358633****</v>
      </c>
      <c r="K367" s="121">
        <v>1670</v>
      </c>
      <c r="L367" s="121">
        <v>1650</v>
      </c>
      <c r="M367" s="125"/>
      <c r="N367" s="125">
        <v>1650</v>
      </c>
      <c r="O367" s="126"/>
      <c r="P367" s="126"/>
      <c r="Q367" s="126">
        <v>442</v>
      </c>
      <c r="R367" s="51">
        <f t="shared" si="30"/>
        <v>1208</v>
      </c>
      <c r="S367" s="52">
        <f t="shared" si="32"/>
        <v>1208</v>
      </c>
      <c r="T367" s="51">
        <v>266</v>
      </c>
      <c r="U367" s="59">
        <v>226</v>
      </c>
      <c r="V367" s="60">
        <f t="shared" si="33"/>
        <v>40</v>
      </c>
      <c r="W367" s="130"/>
    </row>
    <row r="368" ht="24.95" customHeight="true" spans="1:23">
      <c r="A368" s="13">
        <v>365</v>
      </c>
      <c r="B368" s="112" t="s">
        <v>1072</v>
      </c>
      <c r="C368" s="111" t="s">
        <v>919</v>
      </c>
      <c r="D368" s="111" t="s">
        <v>1070</v>
      </c>
      <c r="E368" s="112" t="s">
        <v>1073</v>
      </c>
      <c r="F368" s="26" t="s">
        <v>26</v>
      </c>
      <c r="G368" s="27" t="str">
        <f t="shared" si="28"/>
        <v>33041119640913****</v>
      </c>
      <c r="H368" s="112" t="s">
        <v>1074</v>
      </c>
      <c r="I368" s="28" t="s">
        <v>26</v>
      </c>
      <c r="J368" s="32" t="str">
        <f t="shared" si="29"/>
        <v>1362583****</v>
      </c>
      <c r="K368" s="121">
        <v>1288.72</v>
      </c>
      <c r="L368" s="121">
        <v>1273.72</v>
      </c>
      <c r="M368" s="123"/>
      <c r="N368" s="123">
        <v>1273.72</v>
      </c>
      <c r="O368" s="127"/>
      <c r="P368" s="127"/>
      <c r="Q368" s="127">
        <v>342</v>
      </c>
      <c r="R368" s="51">
        <f t="shared" si="30"/>
        <v>931.72</v>
      </c>
      <c r="S368" s="52">
        <f t="shared" si="32"/>
        <v>931.72</v>
      </c>
      <c r="T368" s="51">
        <v>205</v>
      </c>
      <c r="U368" s="59">
        <v>174</v>
      </c>
      <c r="V368" s="60">
        <f t="shared" si="33"/>
        <v>31</v>
      </c>
      <c r="W368" s="131"/>
    </row>
    <row r="369" ht="24.95" customHeight="true" spans="1:23">
      <c r="A369" s="13">
        <v>366</v>
      </c>
      <c r="B369" s="112" t="s">
        <v>1075</v>
      </c>
      <c r="C369" s="111" t="s">
        <v>919</v>
      </c>
      <c r="D369" s="111" t="s">
        <v>1070</v>
      </c>
      <c r="E369" s="112" t="s">
        <v>1076</v>
      </c>
      <c r="F369" s="26" t="s">
        <v>26</v>
      </c>
      <c r="G369" s="27" t="str">
        <f t="shared" si="28"/>
        <v>34260119611123****</v>
      </c>
      <c r="H369" s="112" t="s">
        <v>1077</v>
      </c>
      <c r="I369" s="28" t="s">
        <v>26</v>
      </c>
      <c r="J369" s="32" t="str">
        <f t="shared" si="29"/>
        <v>1800683****</v>
      </c>
      <c r="K369" s="121">
        <v>814.68</v>
      </c>
      <c r="L369" s="121">
        <v>814.68</v>
      </c>
      <c r="M369" s="123"/>
      <c r="N369" s="123">
        <v>814.68</v>
      </c>
      <c r="O369" s="127"/>
      <c r="P369" s="127"/>
      <c r="Q369" s="127">
        <v>218</v>
      </c>
      <c r="R369" s="51">
        <f t="shared" si="30"/>
        <v>596.68</v>
      </c>
      <c r="S369" s="52">
        <f t="shared" si="32"/>
        <v>596.68</v>
      </c>
      <c r="T369" s="51">
        <v>131</v>
      </c>
      <c r="U369" s="59">
        <v>111</v>
      </c>
      <c r="V369" s="60">
        <f t="shared" si="33"/>
        <v>20</v>
      </c>
      <c r="W369" s="131"/>
    </row>
    <row r="370" ht="24.95" customHeight="true" spans="1:23">
      <c r="A370" s="13">
        <v>367</v>
      </c>
      <c r="B370" s="112" t="s">
        <v>1078</v>
      </c>
      <c r="C370" s="111" t="s">
        <v>919</v>
      </c>
      <c r="D370" s="111" t="s">
        <v>1070</v>
      </c>
      <c r="E370" s="112" t="s">
        <v>1079</v>
      </c>
      <c r="F370" s="26" t="s">
        <v>26</v>
      </c>
      <c r="G370" s="27" t="str">
        <f t="shared" si="28"/>
        <v>33041119690302****</v>
      </c>
      <c r="H370" s="112" t="s">
        <v>1080</v>
      </c>
      <c r="I370" s="28" t="s">
        <v>26</v>
      </c>
      <c r="J370" s="32" t="str">
        <f t="shared" si="29"/>
        <v>1306760****</v>
      </c>
      <c r="K370" s="121">
        <v>560</v>
      </c>
      <c r="L370" s="121">
        <v>495</v>
      </c>
      <c r="M370" s="125"/>
      <c r="N370" s="125">
        <v>495</v>
      </c>
      <c r="O370" s="126"/>
      <c r="P370" s="126"/>
      <c r="Q370" s="126"/>
      <c r="R370" s="51">
        <f t="shared" si="30"/>
        <v>495</v>
      </c>
      <c r="S370" s="52">
        <f t="shared" si="32"/>
        <v>495</v>
      </c>
      <c r="T370" s="51">
        <v>109</v>
      </c>
      <c r="U370" s="59">
        <v>92</v>
      </c>
      <c r="V370" s="60">
        <f t="shared" si="33"/>
        <v>17</v>
      </c>
      <c r="W370" s="130"/>
    </row>
    <row r="371" ht="24.95" customHeight="true" spans="1:23">
      <c r="A371" s="13">
        <v>368</v>
      </c>
      <c r="B371" s="112" t="s">
        <v>674</v>
      </c>
      <c r="C371" s="111" t="s">
        <v>919</v>
      </c>
      <c r="D371" s="111" t="s">
        <v>1070</v>
      </c>
      <c r="E371" s="112" t="s">
        <v>1081</v>
      </c>
      <c r="F371" s="26" t="s">
        <v>26</v>
      </c>
      <c r="G371" s="27" t="str">
        <f t="shared" si="28"/>
        <v>32098119891031****</v>
      </c>
      <c r="H371" s="112" t="s">
        <v>1082</v>
      </c>
      <c r="I371" s="28" t="s">
        <v>26</v>
      </c>
      <c r="J371" s="32" t="str">
        <f t="shared" si="29"/>
        <v>1875828****</v>
      </c>
      <c r="K371" s="121">
        <v>346</v>
      </c>
      <c r="L371" s="121">
        <v>346</v>
      </c>
      <c r="M371" s="123"/>
      <c r="N371" s="123">
        <v>346</v>
      </c>
      <c r="O371" s="127"/>
      <c r="P371" s="127"/>
      <c r="Q371" s="127"/>
      <c r="R371" s="51">
        <f t="shared" si="30"/>
        <v>346</v>
      </c>
      <c r="S371" s="52">
        <f t="shared" si="32"/>
        <v>346</v>
      </c>
      <c r="T371" s="51">
        <v>76</v>
      </c>
      <c r="U371" s="59">
        <v>76</v>
      </c>
      <c r="V371" s="60"/>
      <c r="W371" s="131"/>
    </row>
    <row r="372" ht="24.95" customHeight="true" spans="1:23">
      <c r="A372" s="13">
        <v>369</v>
      </c>
      <c r="B372" s="112" t="s">
        <v>1083</v>
      </c>
      <c r="C372" s="111" t="s">
        <v>919</v>
      </c>
      <c r="D372" s="111" t="s">
        <v>1070</v>
      </c>
      <c r="E372" s="112" t="s">
        <v>1084</v>
      </c>
      <c r="F372" s="26" t="s">
        <v>26</v>
      </c>
      <c r="G372" s="27" t="str">
        <f t="shared" si="28"/>
        <v>33041119690109****</v>
      </c>
      <c r="H372" s="112" t="s">
        <v>1085</v>
      </c>
      <c r="I372" s="28" t="s">
        <v>26</v>
      </c>
      <c r="J372" s="32" t="str">
        <f t="shared" si="29"/>
        <v>1396736****</v>
      </c>
      <c r="K372" s="121">
        <v>367</v>
      </c>
      <c r="L372" s="121">
        <v>367</v>
      </c>
      <c r="M372" s="120"/>
      <c r="N372" s="120">
        <v>367</v>
      </c>
      <c r="O372" s="126"/>
      <c r="P372" s="126"/>
      <c r="Q372" s="126"/>
      <c r="R372" s="51">
        <f t="shared" si="30"/>
        <v>367</v>
      </c>
      <c r="S372" s="52">
        <f t="shared" si="32"/>
        <v>367</v>
      </c>
      <c r="T372" s="51">
        <v>81</v>
      </c>
      <c r="U372" s="59">
        <v>69</v>
      </c>
      <c r="V372" s="60">
        <f>T372-U372</f>
        <v>12</v>
      </c>
      <c r="W372" s="130"/>
    </row>
    <row r="373" ht="24.95" customHeight="true" spans="1:23">
      <c r="A373" s="13">
        <v>370</v>
      </c>
      <c r="B373" s="112" t="s">
        <v>1086</v>
      </c>
      <c r="C373" s="111" t="s">
        <v>919</v>
      </c>
      <c r="D373" s="111" t="s">
        <v>1070</v>
      </c>
      <c r="E373" s="112" t="s">
        <v>1087</v>
      </c>
      <c r="F373" s="26" t="s">
        <v>26</v>
      </c>
      <c r="G373" s="27" t="str">
        <f t="shared" si="28"/>
        <v>33041119730107****</v>
      </c>
      <c r="H373" s="112" t="s">
        <v>132</v>
      </c>
      <c r="I373" s="28" t="s">
        <v>26</v>
      </c>
      <c r="J373" s="32" t="str">
        <f t="shared" si="29"/>
        <v>1386733****</v>
      </c>
      <c r="K373" s="121">
        <v>287</v>
      </c>
      <c r="L373" s="121">
        <v>271</v>
      </c>
      <c r="M373" s="123"/>
      <c r="N373" s="123">
        <v>271</v>
      </c>
      <c r="O373" s="127"/>
      <c r="P373" s="127"/>
      <c r="Q373" s="127"/>
      <c r="R373" s="51">
        <f t="shared" si="30"/>
        <v>271</v>
      </c>
      <c r="S373" s="52">
        <f t="shared" si="32"/>
        <v>271</v>
      </c>
      <c r="T373" s="51">
        <v>60</v>
      </c>
      <c r="U373" s="59">
        <v>60</v>
      </c>
      <c r="V373" s="60"/>
      <c r="W373" s="131"/>
    </row>
    <row r="374" ht="24.95" customHeight="true" spans="1:23">
      <c r="A374" s="13">
        <v>371</v>
      </c>
      <c r="B374" s="112" t="s">
        <v>1088</v>
      </c>
      <c r="C374" s="111" t="s">
        <v>919</v>
      </c>
      <c r="D374" s="111" t="s">
        <v>1070</v>
      </c>
      <c r="E374" s="112" t="s">
        <v>1089</v>
      </c>
      <c r="F374" s="26" t="s">
        <v>26</v>
      </c>
      <c r="G374" s="27" t="str">
        <f t="shared" si="28"/>
        <v>33041119680504****</v>
      </c>
      <c r="H374" s="112" t="s">
        <v>1090</v>
      </c>
      <c r="I374" s="28" t="s">
        <v>26</v>
      </c>
      <c r="J374" s="32" t="str">
        <f t="shared" si="29"/>
        <v>1390658****</v>
      </c>
      <c r="K374" s="121">
        <v>500</v>
      </c>
      <c r="L374" s="121">
        <v>270</v>
      </c>
      <c r="M374" s="125"/>
      <c r="N374" s="125">
        <v>270</v>
      </c>
      <c r="O374" s="126"/>
      <c r="P374" s="126"/>
      <c r="Q374" s="126"/>
      <c r="R374" s="51">
        <f t="shared" si="30"/>
        <v>270</v>
      </c>
      <c r="S374" s="52">
        <f t="shared" si="32"/>
        <v>270</v>
      </c>
      <c r="T374" s="51">
        <v>59</v>
      </c>
      <c r="U374" s="59">
        <v>59</v>
      </c>
      <c r="V374" s="60"/>
      <c r="W374" s="130"/>
    </row>
    <row r="375" ht="24.95" customHeight="true" spans="1:23">
      <c r="A375" s="13">
        <v>372</v>
      </c>
      <c r="B375" s="112" t="s">
        <v>1091</v>
      </c>
      <c r="C375" s="111" t="s">
        <v>919</v>
      </c>
      <c r="D375" s="111" t="s">
        <v>1070</v>
      </c>
      <c r="E375" s="112" t="s">
        <v>1092</v>
      </c>
      <c r="F375" s="26" t="s">
        <v>26</v>
      </c>
      <c r="G375" s="27" t="str">
        <f t="shared" si="28"/>
        <v>33041119720526****</v>
      </c>
      <c r="H375" s="112" t="s">
        <v>1093</v>
      </c>
      <c r="I375" s="28" t="s">
        <v>26</v>
      </c>
      <c r="J375" s="32" t="str">
        <f t="shared" si="29"/>
        <v>1370658****</v>
      </c>
      <c r="K375" s="121">
        <v>320</v>
      </c>
      <c r="L375" s="121">
        <v>268</v>
      </c>
      <c r="M375" s="125"/>
      <c r="N375" s="125">
        <v>268</v>
      </c>
      <c r="O375" s="126"/>
      <c r="P375" s="126"/>
      <c r="Q375" s="126"/>
      <c r="R375" s="51">
        <f t="shared" si="30"/>
        <v>268</v>
      </c>
      <c r="S375" s="52">
        <f t="shared" si="32"/>
        <v>268</v>
      </c>
      <c r="T375" s="51">
        <v>59</v>
      </c>
      <c r="U375" s="59">
        <v>59</v>
      </c>
      <c r="V375" s="60"/>
      <c r="W375" s="130"/>
    </row>
    <row r="376" ht="24.95" customHeight="true" spans="1:23">
      <c r="A376" s="13">
        <v>373</v>
      </c>
      <c r="B376" s="112" t="s">
        <v>1094</v>
      </c>
      <c r="C376" s="111" t="s">
        <v>919</v>
      </c>
      <c r="D376" s="111" t="s">
        <v>1070</v>
      </c>
      <c r="E376" s="112" t="s">
        <v>1095</v>
      </c>
      <c r="F376" s="26" t="s">
        <v>26</v>
      </c>
      <c r="G376" s="27" t="str">
        <f t="shared" si="28"/>
        <v>34260119710529****</v>
      </c>
      <c r="H376" s="112" t="s">
        <v>1096</v>
      </c>
      <c r="I376" s="28" t="s">
        <v>26</v>
      </c>
      <c r="J376" s="32" t="str">
        <f t="shared" si="29"/>
        <v>1835733****</v>
      </c>
      <c r="K376" s="121">
        <v>224.21</v>
      </c>
      <c r="L376" s="121">
        <v>224.21</v>
      </c>
      <c r="M376" s="125"/>
      <c r="N376" s="125">
        <v>224.21</v>
      </c>
      <c r="O376" s="126"/>
      <c r="P376" s="126"/>
      <c r="Q376" s="126"/>
      <c r="R376" s="51">
        <f t="shared" si="30"/>
        <v>224.21</v>
      </c>
      <c r="S376" s="52">
        <f t="shared" si="32"/>
        <v>224.21</v>
      </c>
      <c r="T376" s="51">
        <v>49</v>
      </c>
      <c r="U376" s="59">
        <v>49</v>
      </c>
      <c r="V376" s="60"/>
      <c r="W376" s="130"/>
    </row>
    <row r="377" ht="24.95" customHeight="true" spans="1:23">
      <c r="A377" s="13">
        <v>374</v>
      </c>
      <c r="B377" s="112" t="s">
        <v>1097</v>
      </c>
      <c r="C377" s="111" t="s">
        <v>919</v>
      </c>
      <c r="D377" s="111" t="s">
        <v>1070</v>
      </c>
      <c r="E377" s="112" t="s">
        <v>1098</v>
      </c>
      <c r="F377" s="26" t="s">
        <v>26</v>
      </c>
      <c r="G377" s="27" t="str">
        <f t="shared" si="28"/>
        <v>33062319580822****</v>
      </c>
      <c r="H377" s="112" t="s">
        <v>1099</v>
      </c>
      <c r="I377" s="28" t="s">
        <v>26</v>
      </c>
      <c r="J377" s="32" t="str">
        <f t="shared" si="29"/>
        <v>1366679****</v>
      </c>
      <c r="K377" s="121">
        <v>256</v>
      </c>
      <c r="L377" s="121">
        <v>220.06</v>
      </c>
      <c r="M377" s="123"/>
      <c r="N377" s="123">
        <v>220.06</v>
      </c>
      <c r="O377" s="127"/>
      <c r="P377" s="127"/>
      <c r="Q377" s="127"/>
      <c r="R377" s="51">
        <f t="shared" si="30"/>
        <v>220.06</v>
      </c>
      <c r="S377" s="52">
        <f t="shared" si="32"/>
        <v>220.06</v>
      </c>
      <c r="T377" s="51">
        <v>48</v>
      </c>
      <c r="U377" s="59">
        <v>48</v>
      </c>
      <c r="V377" s="60"/>
      <c r="W377" s="131"/>
    </row>
    <row r="378" ht="24.95" customHeight="true" spans="1:23">
      <c r="A378" s="13">
        <v>375</v>
      </c>
      <c r="B378" s="112" t="s">
        <v>1100</v>
      </c>
      <c r="C378" s="111" t="s">
        <v>919</v>
      </c>
      <c r="D378" s="111" t="s">
        <v>1070</v>
      </c>
      <c r="E378" s="112" t="s">
        <v>1101</v>
      </c>
      <c r="F378" s="26" t="s">
        <v>26</v>
      </c>
      <c r="G378" s="27" t="str">
        <f t="shared" si="28"/>
        <v>33041119770211****</v>
      </c>
      <c r="H378" s="112" t="s">
        <v>1102</v>
      </c>
      <c r="I378" s="28" t="s">
        <v>26</v>
      </c>
      <c r="J378" s="32" t="str">
        <f t="shared" si="29"/>
        <v>1588832****</v>
      </c>
      <c r="K378" s="121">
        <v>1875.07</v>
      </c>
      <c r="L378" s="121">
        <v>1738.07</v>
      </c>
      <c r="M378" s="125"/>
      <c r="N378" s="125"/>
      <c r="O378" s="126">
        <v>1440.15</v>
      </c>
      <c r="P378" s="126"/>
      <c r="Q378" s="126"/>
      <c r="R378" s="51">
        <f t="shared" si="30"/>
        <v>297.92</v>
      </c>
      <c r="S378" s="52">
        <f t="shared" si="32"/>
        <v>0</v>
      </c>
      <c r="T378" s="51">
        <v>66</v>
      </c>
      <c r="U378" s="59"/>
      <c r="V378" s="60">
        <f>T378-U378</f>
        <v>66</v>
      </c>
      <c r="W378" s="92"/>
    </row>
    <row r="379" ht="24.95" customHeight="true" spans="1:23">
      <c r="A379" s="13">
        <v>376</v>
      </c>
      <c r="B379" s="113" t="s">
        <v>1103</v>
      </c>
      <c r="C379" s="114" t="s">
        <v>919</v>
      </c>
      <c r="D379" s="114" t="s">
        <v>1070</v>
      </c>
      <c r="E379" s="113" t="s">
        <v>1104</v>
      </c>
      <c r="F379" s="26" t="s">
        <v>26</v>
      </c>
      <c r="G379" s="27" t="str">
        <f t="shared" si="28"/>
        <v>33040219600427****</v>
      </c>
      <c r="H379" s="113" t="s">
        <v>716</v>
      </c>
      <c r="I379" s="28" t="s">
        <v>26</v>
      </c>
      <c r="J379" s="32" t="str">
        <f t="shared" si="29"/>
        <v>1370573****</v>
      </c>
      <c r="K379" s="122">
        <v>501.2</v>
      </c>
      <c r="L379" s="122">
        <v>490</v>
      </c>
      <c r="M379" s="128"/>
      <c r="N379" s="128">
        <v>490</v>
      </c>
      <c r="O379" s="127"/>
      <c r="P379" s="127"/>
      <c r="Q379" s="127"/>
      <c r="R379" s="51">
        <f t="shared" si="30"/>
        <v>490</v>
      </c>
      <c r="S379" s="52">
        <f t="shared" si="32"/>
        <v>490</v>
      </c>
      <c r="T379" s="51">
        <v>108</v>
      </c>
      <c r="U379" s="59">
        <v>108</v>
      </c>
      <c r="V379" s="60"/>
      <c r="W379" s="131"/>
    </row>
    <row r="380" ht="24.95" customHeight="true" spans="1:23">
      <c r="A380" s="13">
        <v>377</v>
      </c>
      <c r="B380" s="80" t="s">
        <v>1105</v>
      </c>
      <c r="C380" s="109" t="s">
        <v>919</v>
      </c>
      <c r="D380" s="109" t="s">
        <v>1106</v>
      </c>
      <c r="E380" s="119" t="s">
        <v>1107</v>
      </c>
      <c r="F380" s="26" t="s">
        <v>26</v>
      </c>
      <c r="G380" s="27" t="str">
        <f t="shared" si="28"/>
        <v>33041119810206****</v>
      </c>
      <c r="H380" s="119" t="s">
        <v>911</v>
      </c>
      <c r="I380" s="28" t="s">
        <v>26</v>
      </c>
      <c r="J380" s="32" t="str">
        <f t="shared" si="29"/>
        <v>1375079****</v>
      </c>
      <c r="K380" s="123">
        <v>204.98</v>
      </c>
      <c r="L380" s="123">
        <v>204.98</v>
      </c>
      <c r="M380" s="123"/>
      <c r="N380" s="123"/>
      <c r="O380" s="127"/>
      <c r="P380" s="127"/>
      <c r="Q380" s="127"/>
      <c r="R380" s="51">
        <f t="shared" si="30"/>
        <v>204.98</v>
      </c>
      <c r="S380" s="52">
        <f t="shared" si="32"/>
        <v>0</v>
      </c>
      <c r="T380" s="51">
        <v>45</v>
      </c>
      <c r="U380" s="59"/>
      <c r="V380" s="60">
        <f t="shared" ref="V380:V420" si="34">T380-U380</f>
        <v>45</v>
      </c>
      <c r="W380" s="131"/>
    </row>
    <row r="381" ht="24.95" customHeight="true" spans="1:23">
      <c r="A381" s="13">
        <v>378</v>
      </c>
      <c r="B381" s="80" t="s">
        <v>1108</v>
      </c>
      <c r="C381" s="109" t="s">
        <v>919</v>
      </c>
      <c r="D381" s="109" t="s">
        <v>1106</v>
      </c>
      <c r="E381" s="26" t="s">
        <v>1109</v>
      </c>
      <c r="F381" s="26" t="s">
        <v>26</v>
      </c>
      <c r="G381" s="27" t="str">
        <f t="shared" si="28"/>
        <v>41232819620602****</v>
      </c>
      <c r="H381" s="26" t="s">
        <v>1110</v>
      </c>
      <c r="I381" s="28" t="s">
        <v>26</v>
      </c>
      <c r="J381" s="32" t="str">
        <f t="shared" si="29"/>
        <v>1322130****</v>
      </c>
      <c r="K381" s="123">
        <v>203</v>
      </c>
      <c r="L381" s="123">
        <v>203</v>
      </c>
      <c r="M381" s="123"/>
      <c r="N381" s="123"/>
      <c r="O381" s="127"/>
      <c r="P381" s="127"/>
      <c r="Q381" s="127"/>
      <c r="R381" s="51">
        <f t="shared" si="30"/>
        <v>203</v>
      </c>
      <c r="S381" s="52">
        <f t="shared" si="32"/>
        <v>0</v>
      </c>
      <c r="T381" s="51">
        <v>45</v>
      </c>
      <c r="U381" s="59"/>
      <c r="V381" s="60">
        <f t="shared" si="34"/>
        <v>45</v>
      </c>
      <c r="W381" s="131"/>
    </row>
    <row r="382" ht="24.95" customHeight="true" spans="1:23">
      <c r="A382" s="13">
        <v>379</v>
      </c>
      <c r="B382" s="80" t="s">
        <v>1111</v>
      </c>
      <c r="C382" s="109" t="s">
        <v>919</v>
      </c>
      <c r="D382" s="109" t="s">
        <v>1106</v>
      </c>
      <c r="E382" s="26" t="s">
        <v>1112</v>
      </c>
      <c r="F382" s="26" t="s">
        <v>26</v>
      </c>
      <c r="G382" s="27" t="str">
        <f t="shared" si="28"/>
        <v>33042219620519****</v>
      </c>
      <c r="H382" s="26" t="s">
        <v>1113</v>
      </c>
      <c r="I382" s="28" t="s">
        <v>26</v>
      </c>
      <c r="J382" s="32" t="str">
        <f t="shared" si="29"/>
        <v>1313623****</v>
      </c>
      <c r="K382" s="123">
        <v>229</v>
      </c>
      <c r="L382" s="123">
        <v>229</v>
      </c>
      <c r="M382" s="123"/>
      <c r="N382" s="123"/>
      <c r="O382" s="127"/>
      <c r="P382" s="127"/>
      <c r="Q382" s="127"/>
      <c r="R382" s="51">
        <f t="shared" si="30"/>
        <v>229</v>
      </c>
      <c r="S382" s="52">
        <f t="shared" si="32"/>
        <v>0</v>
      </c>
      <c r="T382" s="51">
        <v>50</v>
      </c>
      <c r="U382" s="59"/>
      <c r="V382" s="60">
        <f t="shared" si="34"/>
        <v>50</v>
      </c>
      <c r="W382" s="131"/>
    </row>
    <row r="383" ht="24.95" customHeight="true" spans="1:23">
      <c r="A383" s="13">
        <v>380</v>
      </c>
      <c r="B383" s="80" t="s">
        <v>1114</v>
      </c>
      <c r="C383" s="109" t="s">
        <v>919</v>
      </c>
      <c r="D383" s="109" t="s">
        <v>1106</v>
      </c>
      <c r="E383" s="26" t="s">
        <v>1115</v>
      </c>
      <c r="F383" s="26" t="s">
        <v>26</v>
      </c>
      <c r="G383" s="27" t="str">
        <f t="shared" si="28"/>
        <v>34262219691106****</v>
      </c>
      <c r="H383" s="26" t="s">
        <v>174</v>
      </c>
      <c r="I383" s="28" t="s">
        <v>26</v>
      </c>
      <c r="J383" s="32" t="str">
        <f t="shared" si="29"/>
        <v>1396734****</v>
      </c>
      <c r="K383" s="123">
        <v>227.67</v>
      </c>
      <c r="L383" s="123">
        <v>227.67</v>
      </c>
      <c r="M383" s="123"/>
      <c r="N383" s="123"/>
      <c r="O383" s="127"/>
      <c r="P383" s="127"/>
      <c r="Q383" s="127"/>
      <c r="R383" s="51">
        <f t="shared" si="30"/>
        <v>227.67</v>
      </c>
      <c r="S383" s="52">
        <f t="shared" si="32"/>
        <v>0</v>
      </c>
      <c r="T383" s="51">
        <v>50</v>
      </c>
      <c r="U383" s="59"/>
      <c r="V383" s="60">
        <f t="shared" si="34"/>
        <v>50</v>
      </c>
      <c r="W383" s="131"/>
    </row>
    <row r="384" ht="24.95" customHeight="true" spans="1:23">
      <c r="A384" s="13">
        <v>381</v>
      </c>
      <c r="B384" s="80" t="s">
        <v>1116</v>
      </c>
      <c r="C384" s="109" t="s">
        <v>919</v>
      </c>
      <c r="D384" s="109" t="s">
        <v>1106</v>
      </c>
      <c r="E384" s="26" t="s">
        <v>1117</v>
      </c>
      <c r="F384" s="26" t="s">
        <v>26</v>
      </c>
      <c r="G384" s="27" t="str">
        <f t="shared" si="28"/>
        <v>34262219660318****</v>
      </c>
      <c r="H384" s="26" t="s">
        <v>430</v>
      </c>
      <c r="I384" s="28" t="s">
        <v>26</v>
      </c>
      <c r="J384" s="32" t="str">
        <f t="shared" si="29"/>
        <v>1506730****</v>
      </c>
      <c r="K384" s="123">
        <v>237</v>
      </c>
      <c r="L384" s="123">
        <v>237</v>
      </c>
      <c r="M384" s="123"/>
      <c r="N384" s="123"/>
      <c r="O384" s="127"/>
      <c r="P384" s="127"/>
      <c r="Q384" s="127"/>
      <c r="R384" s="51">
        <f t="shared" si="30"/>
        <v>237</v>
      </c>
      <c r="S384" s="52">
        <f t="shared" si="32"/>
        <v>0</v>
      </c>
      <c r="T384" s="51">
        <v>52</v>
      </c>
      <c r="U384" s="59"/>
      <c r="V384" s="60">
        <f t="shared" si="34"/>
        <v>52</v>
      </c>
      <c r="W384" s="131"/>
    </row>
    <row r="385" ht="24.95" customHeight="true" spans="1:23">
      <c r="A385" s="13">
        <v>382</v>
      </c>
      <c r="B385" s="80" t="s">
        <v>1118</v>
      </c>
      <c r="C385" s="109" t="s">
        <v>919</v>
      </c>
      <c r="D385" s="109" t="s">
        <v>1106</v>
      </c>
      <c r="E385" s="26" t="s">
        <v>1119</v>
      </c>
      <c r="F385" s="26" t="s">
        <v>26</v>
      </c>
      <c r="G385" s="27" t="str">
        <f t="shared" si="28"/>
        <v>33041119630916****</v>
      </c>
      <c r="H385" s="26" t="s">
        <v>129</v>
      </c>
      <c r="I385" s="28" t="s">
        <v>26</v>
      </c>
      <c r="J385" s="32" t="str">
        <f t="shared" si="29"/>
        <v>1385738****</v>
      </c>
      <c r="K385" s="123">
        <v>235</v>
      </c>
      <c r="L385" s="123">
        <v>235</v>
      </c>
      <c r="M385" s="123"/>
      <c r="N385" s="123"/>
      <c r="O385" s="127"/>
      <c r="P385" s="127"/>
      <c r="Q385" s="127"/>
      <c r="R385" s="51">
        <f t="shared" si="30"/>
        <v>235</v>
      </c>
      <c r="S385" s="52">
        <f t="shared" si="32"/>
        <v>0</v>
      </c>
      <c r="T385" s="51">
        <v>52</v>
      </c>
      <c r="U385" s="59"/>
      <c r="V385" s="60">
        <f t="shared" si="34"/>
        <v>52</v>
      </c>
      <c r="W385" s="131"/>
    </row>
    <row r="386" ht="24.95" customHeight="true" spans="1:23">
      <c r="A386" s="13">
        <v>383</v>
      </c>
      <c r="B386" s="80" t="s">
        <v>1120</v>
      </c>
      <c r="C386" s="109" t="s">
        <v>919</v>
      </c>
      <c r="D386" s="109" t="s">
        <v>1106</v>
      </c>
      <c r="E386" s="26" t="s">
        <v>1121</v>
      </c>
      <c r="F386" s="26" t="s">
        <v>26</v>
      </c>
      <c r="G386" s="27" t="str">
        <f t="shared" si="28"/>
        <v>34212719680628****</v>
      </c>
      <c r="H386" s="26" t="s">
        <v>1122</v>
      </c>
      <c r="I386" s="28" t="s">
        <v>26</v>
      </c>
      <c r="J386" s="32" t="str">
        <f t="shared" si="29"/>
        <v>1806701****</v>
      </c>
      <c r="K386" s="102">
        <v>239</v>
      </c>
      <c r="L386" s="102">
        <v>239</v>
      </c>
      <c r="M386" s="125"/>
      <c r="N386" s="125"/>
      <c r="O386" s="126"/>
      <c r="P386" s="126"/>
      <c r="Q386" s="126"/>
      <c r="R386" s="51">
        <f t="shared" si="30"/>
        <v>239</v>
      </c>
      <c r="S386" s="52">
        <f t="shared" si="32"/>
        <v>0</v>
      </c>
      <c r="T386" s="51">
        <v>53</v>
      </c>
      <c r="U386" s="59"/>
      <c r="V386" s="60">
        <f t="shared" si="34"/>
        <v>53</v>
      </c>
      <c r="W386" s="130"/>
    </row>
    <row r="387" ht="24.95" customHeight="true" spans="1:23">
      <c r="A387" s="13">
        <v>384</v>
      </c>
      <c r="B387" s="80" t="s">
        <v>1123</v>
      </c>
      <c r="C387" s="109" t="s">
        <v>919</v>
      </c>
      <c r="D387" s="109" t="s">
        <v>1106</v>
      </c>
      <c r="E387" s="26" t="s">
        <v>1124</v>
      </c>
      <c r="F387" s="26" t="s">
        <v>26</v>
      </c>
      <c r="G387" s="27" t="str">
        <f t="shared" si="28"/>
        <v>34260119681102****</v>
      </c>
      <c r="H387" s="26" t="s">
        <v>1125</v>
      </c>
      <c r="I387" s="28" t="s">
        <v>26</v>
      </c>
      <c r="J387" s="32" t="str">
        <f t="shared" si="29"/>
        <v>1515732****</v>
      </c>
      <c r="K387" s="102">
        <v>243.87</v>
      </c>
      <c r="L387" s="102">
        <v>243.87</v>
      </c>
      <c r="M387" s="120"/>
      <c r="N387" s="120"/>
      <c r="O387" s="124"/>
      <c r="P387" s="124"/>
      <c r="Q387" s="124"/>
      <c r="R387" s="51">
        <f t="shared" si="30"/>
        <v>243.87</v>
      </c>
      <c r="S387" s="52">
        <f t="shared" si="32"/>
        <v>0</v>
      </c>
      <c r="T387" s="51">
        <v>54</v>
      </c>
      <c r="U387" s="59"/>
      <c r="V387" s="60">
        <f t="shared" si="34"/>
        <v>54</v>
      </c>
      <c r="W387" s="129"/>
    </row>
    <row r="388" ht="24.95" customHeight="true" spans="1:23">
      <c r="A388" s="13">
        <v>385</v>
      </c>
      <c r="B388" s="80" t="s">
        <v>1126</v>
      </c>
      <c r="C388" s="109" t="s">
        <v>919</v>
      </c>
      <c r="D388" s="109" t="s">
        <v>1106</v>
      </c>
      <c r="E388" s="28" t="s">
        <v>1127</v>
      </c>
      <c r="F388" s="26" t="s">
        <v>26</v>
      </c>
      <c r="G388" s="27" t="str">
        <f t="shared" ref="G388:G441" si="35">E388&amp;F388</f>
        <v>34262219671207****</v>
      </c>
      <c r="H388" s="26" t="s">
        <v>1128</v>
      </c>
      <c r="I388" s="28" t="s">
        <v>26</v>
      </c>
      <c r="J388" s="32" t="str">
        <f t="shared" ref="J388:J441" si="36">H388&amp;I388</f>
        <v>1810050****</v>
      </c>
      <c r="K388" s="123">
        <v>248.09</v>
      </c>
      <c r="L388" s="123">
        <v>248.09</v>
      </c>
      <c r="M388" s="123"/>
      <c r="N388" s="123"/>
      <c r="O388" s="127"/>
      <c r="P388" s="127"/>
      <c r="Q388" s="127"/>
      <c r="R388" s="51">
        <f t="shared" ref="R388:R441" si="37">L388-O388-P388-Q388</f>
        <v>248.09</v>
      </c>
      <c r="S388" s="52">
        <f t="shared" si="32"/>
        <v>0</v>
      </c>
      <c r="T388" s="51">
        <v>55</v>
      </c>
      <c r="U388" s="59"/>
      <c r="V388" s="60">
        <f t="shared" si="34"/>
        <v>55</v>
      </c>
      <c r="W388" s="131"/>
    </row>
    <row r="389" ht="24.95" customHeight="true" spans="1:23">
      <c r="A389" s="13">
        <v>386</v>
      </c>
      <c r="B389" s="80" t="s">
        <v>1129</v>
      </c>
      <c r="C389" s="109" t="s">
        <v>919</v>
      </c>
      <c r="D389" s="109" t="s">
        <v>1106</v>
      </c>
      <c r="E389" s="26" t="s">
        <v>1130</v>
      </c>
      <c r="F389" s="26" t="s">
        <v>26</v>
      </c>
      <c r="G389" s="27" t="str">
        <f t="shared" si="35"/>
        <v>34262219850907****</v>
      </c>
      <c r="H389" s="26" t="s">
        <v>847</v>
      </c>
      <c r="I389" s="28" t="s">
        <v>26</v>
      </c>
      <c r="J389" s="32" t="str">
        <f t="shared" si="36"/>
        <v>1896739****</v>
      </c>
      <c r="K389" s="123">
        <v>258.1</v>
      </c>
      <c r="L389" s="123">
        <v>258.1</v>
      </c>
      <c r="M389" s="123"/>
      <c r="N389" s="123"/>
      <c r="O389" s="127"/>
      <c r="P389" s="127"/>
      <c r="Q389" s="127"/>
      <c r="R389" s="51">
        <f t="shared" si="37"/>
        <v>258.1</v>
      </c>
      <c r="S389" s="52">
        <f t="shared" si="32"/>
        <v>0</v>
      </c>
      <c r="T389" s="51">
        <v>57</v>
      </c>
      <c r="U389" s="59"/>
      <c r="V389" s="60">
        <f t="shared" si="34"/>
        <v>57</v>
      </c>
      <c r="W389" s="131"/>
    </row>
    <row r="390" ht="24.95" customHeight="true" spans="1:23">
      <c r="A390" s="13">
        <v>387</v>
      </c>
      <c r="B390" s="80" t="s">
        <v>1131</v>
      </c>
      <c r="C390" s="109" t="s">
        <v>919</v>
      </c>
      <c r="D390" s="109" t="s">
        <v>1106</v>
      </c>
      <c r="E390" s="28" t="s">
        <v>1132</v>
      </c>
      <c r="F390" s="26" t="s">
        <v>26</v>
      </c>
      <c r="G390" s="27" t="str">
        <f t="shared" si="35"/>
        <v>34260119730722****</v>
      </c>
      <c r="H390" s="26" t="s">
        <v>1133</v>
      </c>
      <c r="I390" s="28" t="s">
        <v>26</v>
      </c>
      <c r="J390" s="32" t="str">
        <f t="shared" si="36"/>
        <v>1575731****</v>
      </c>
      <c r="K390" s="123">
        <v>257.21</v>
      </c>
      <c r="L390" s="123">
        <v>257.21</v>
      </c>
      <c r="M390" s="123"/>
      <c r="N390" s="123"/>
      <c r="O390" s="127"/>
      <c r="P390" s="127"/>
      <c r="Q390" s="127"/>
      <c r="R390" s="51">
        <f t="shared" si="37"/>
        <v>257.21</v>
      </c>
      <c r="S390" s="52">
        <f t="shared" si="32"/>
        <v>0</v>
      </c>
      <c r="T390" s="51">
        <v>57</v>
      </c>
      <c r="U390" s="59"/>
      <c r="V390" s="60">
        <f t="shared" si="34"/>
        <v>57</v>
      </c>
      <c r="W390" s="131"/>
    </row>
    <row r="391" ht="24.95" customHeight="true" spans="1:23">
      <c r="A391" s="13">
        <v>388</v>
      </c>
      <c r="B391" s="80" t="s">
        <v>1134</v>
      </c>
      <c r="C391" s="109" t="s">
        <v>919</v>
      </c>
      <c r="D391" s="109" t="s">
        <v>1106</v>
      </c>
      <c r="E391" s="26" t="s">
        <v>1135</v>
      </c>
      <c r="F391" s="26" t="s">
        <v>26</v>
      </c>
      <c r="G391" s="27" t="str">
        <f t="shared" si="35"/>
        <v>33041119871005****</v>
      </c>
      <c r="H391" s="26" t="s">
        <v>1136</v>
      </c>
      <c r="I391" s="28" t="s">
        <v>26</v>
      </c>
      <c r="J391" s="32" t="str">
        <f t="shared" si="36"/>
        <v>1321636****</v>
      </c>
      <c r="K391" s="102">
        <v>1029.37</v>
      </c>
      <c r="L391" s="102">
        <v>1029.37</v>
      </c>
      <c r="M391" s="120"/>
      <c r="N391" s="120"/>
      <c r="O391" s="124">
        <v>750</v>
      </c>
      <c r="P391" s="124"/>
      <c r="Q391" s="124"/>
      <c r="R391" s="51">
        <f t="shared" si="37"/>
        <v>279.37</v>
      </c>
      <c r="S391" s="52">
        <f t="shared" si="32"/>
        <v>0</v>
      </c>
      <c r="T391" s="51">
        <v>61</v>
      </c>
      <c r="U391" s="59"/>
      <c r="V391" s="60">
        <f t="shared" si="34"/>
        <v>61</v>
      </c>
      <c r="W391" s="92"/>
    </row>
    <row r="392" ht="24.95" customHeight="true" spans="1:23">
      <c r="A392" s="13">
        <v>389</v>
      </c>
      <c r="B392" s="80" t="s">
        <v>1137</v>
      </c>
      <c r="C392" s="109" t="s">
        <v>919</v>
      </c>
      <c r="D392" s="109" t="s">
        <v>1106</v>
      </c>
      <c r="E392" s="26" t="s">
        <v>472</v>
      </c>
      <c r="F392" s="26" t="s">
        <v>26</v>
      </c>
      <c r="G392" s="27" t="str">
        <f t="shared" si="35"/>
        <v>34260119720505****</v>
      </c>
      <c r="H392" s="26" t="s">
        <v>1138</v>
      </c>
      <c r="I392" s="28" t="s">
        <v>26</v>
      </c>
      <c r="J392" s="32" t="str">
        <f t="shared" si="36"/>
        <v>1525620****</v>
      </c>
      <c r="K392" s="102">
        <v>276.41</v>
      </c>
      <c r="L392" s="102">
        <v>276.41</v>
      </c>
      <c r="M392" s="125"/>
      <c r="N392" s="125"/>
      <c r="O392" s="126"/>
      <c r="P392" s="126"/>
      <c r="Q392" s="126"/>
      <c r="R392" s="51">
        <f t="shared" si="37"/>
        <v>276.41</v>
      </c>
      <c r="S392" s="52">
        <f t="shared" si="32"/>
        <v>0</v>
      </c>
      <c r="T392" s="51">
        <v>61</v>
      </c>
      <c r="U392" s="59"/>
      <c r="V392" s="60">
        <f t="shared" si="34"/>
        <v>61</v>
      </c>
      <c r="W392" s="130"/>
    </row>
    <row r="393" ht="24.95" customHeight="true" spans="1:23">
      <c r="A393" s="13">
        <v>390</v>
      </c>
      <c r="B393" s="80" t="s">
        <v>1139</v>
      </c>
      <c r="C393" s="109" t="s">
        <v>919</v>
      </c>
      <c r="D393" s="109" t="s">
        <v>1106</v>
      </c>
      <c r="E393" s="26" t="s">
        <v>1140</v>
      </c>
      <c r="F393" s="26" t="s">
        <v>26</v>
      </c>
      <c r="G393" s="27" t="str">
        <f t="shared" si="35"/>
        <v>34260119750408****</v>
      </c>
      <c r="H393" s="26" t="s">
        <v>1141</v>
      </c>
      <c r="I393" s="28" t="s">
        <v>26</v>
      </c>
      <c r="J393" s="32" t="str">
        <f t="shared" si="36"/>
        <v>1396637****</v>
      </c>
      <c r="K393" s="102">
        <v>301.72</v>
      </c>
      <c r="L393" s="102">
        <v>301.72</v>
      </c>
      <c r="M393" s="123"/>
      <c r="N393" s="123"/>
      <c r="O393" s="127"/>
      <c r="P393" s="127"/>
      <c r="Q393" s="127"/>
      <c r="R393" s="51">
        <f t="shared" si="37"/>
        <v>301.72</v>
      </c>
      <c r="S393" s="52">
        <f t="shared" si="32"/>
        <v>0</v>
      </c>
      <c r="T393" s="51">
        <v>66</v>
      </c>
      <c r="U393" s="59"/>
      <c r="V393" s="60">
        <f t="shared" si="34"/>
        <v>66</v>
      </c>
      <c r="W393" s="131"/>
    </row>
    <row r="394" ht="24.95" customHeight="true" spans="1:23">
      <c r="A394" s="13">
        <v>391</v>
      </c>
      <c r="B394" s="80" t="s">
        <v>1142</v>
      </c>
      <c r="C394" s="109" t="s">
        <v>919</v>
      </c>
      <c r="D394" s="109" t="s">
        <v>1106</v>
      </c>
      <c r="E394" s="26" t="s">
        <v>1143</v>
      </c>
      <c r="F394" s="26" t="s">
        <v>26</v>
      </c>
      <c r="G394" s="27" t="str">
        <f t="shared" si="35"/>
        <v>51082419621207****</v>
      </c>
      <c r="H394" s="26" t="s">
        <v>1144</v>
      </c>
      <c r="I394" s="28" t="s">
        <v>26</v>
      </c>
      <c r="J394" s="32" t="str">
        <f t="shared" si="36"/>
        <v>1358630****</v>
      </c>
      <c r="K394" s="102">
        <v>309.52</v>
      </c>
      <c r="L394" s="102">
        <v>309.52</v>
      </c>
      <c r="M394" s="125"/>
      <c r="N394" s="125"/>
      <c r="O394" s="126"/>
      <c r="P394" s="126"/>
      <c r="Q394" s="126"/>
      <c r="R394" s="51">
        <f t="shared" si="37"/>
        <v>309.52</v>
      </c>
      <c r="S394" s="52">
        <f t="shared" si="32"/>
        <v>0</v>
      </c>
      <c r="T394" s="51">
        <v>68</v>
      </c>
      <c r="U394" s="59"/>
      <c r="V394" s="60">
        <f t="shared" si="34"/>
        <v>68</v>
      </c>
      <c r="W394" s="130"/>
    </row>
    <row r="395" ht="24.95" customHeight="true" spans="1:23">
      <c r="A395" s="13">
        <v>392</v>
      </c>
      <c r="B395" s="80" t="s">
        <v>1145</v>
      </c>
      <c r="C395" s="109" t="s">
        <v>919</v>
      </c>
      <c r="D395" s="109" t="s">
        <v>1106</v>
      </c>
      <c r="E395" s="26" t="s">
        <v>1146</v>
      </c>
      <c r="F395" s="26" t="s">
        <v>26</v>
      </c>
      <c r="G395" s="27" t="str">
        <f t="shared" si="35"/>
        <v>34212819611208****</v>
      </c>
      <c r="H395" s="26" t="s">
        <v>948</v>
      </c>
      <c r="I395" s="28" t="s">
        <v>26</v>
      </c>
      <c r="J395" s="32" t="str">
        <f t="shared" si="36"/>
        <v>1375077****</v>
      </c>
      <c r="K395" s="123">
        <v>320</v>
      </c>
      <c r="L395" s="123">
        <v>320</v>
      </c>
      <c r="M395" s="123"/>
      <c r="N395" s="123"/>
      <c r="O395" s="127"/>
      <c r="P395" s="127"/>
      <c r="Q395" s="127"/>
      <c r="R395" s="51">
        <f t="shared" si="37"/>
        <v>320</v>
      </c>
      <c r="S395" s="52">
        <f t="shared" si="32"/>
        <v>0</v>
      </c>
      <c r="T395" s="51">
        <v>70</v>
      </c>
      <c r="U395" s="59"/>
      <c r="V395" s="60">
        <f t="shared" si="34"/>
        <v>70</v>
      </c>
      <c r="W395" s="131"/>
    </row>
    <row r="396" ht="24.95" customHeight="true" spans="1:23">
      <c r="A396" s="13">
        <v>393</v>
      </c>
      <c r="B396" s="80" t="s">
        <v>1147</v>
      </c>
      <c r="C396" s="109" t="s">
        <v>919</v>
      </c>
      <c r="D396" s="109" t="s">
        <v>1106</v>
      </c>
      <c r="E396" s="28" t="s">
        <v>1148</v>
      </c>
      <c r="F396" s="26" t="s">
        <v>26</v>
      </c>
      <c r="G396" s="27" t="str">
        <f t="shared" si="35"/>
        <v>33040220001027****</v>
      </c>
      <c r="H396" s="26" t="s">
        <v>1149</v>
      </c>
      <c r="I396" s="28" t="s">
        <v>26</v>
      </c>
      <c r="J396" s="32" t="str">
        <f t="shared" si="36"/>
        <v>1815876****</v>
      </c>
      <c r="K396" s="123">
        <v>319.03</v>
      </c>
      <c r="L396" s="123">
        <v>319.03</v>
      </c>
      <c r="M396" s="123"/>
      <c r="N396" s="123"/>
      <c r="O396" s="127"/>
      <c r="P396" s="127"/>
      <c r="Q396" s="127"/>
      <c r="R396" s="51">
        <f t="shared" si="37"/>
        <v>319.03</v>
      </c>
      <c r="S396" s="52">
        <f t="shared" si="32"/>
        <v>0</v>
      </c>
      <c r="T396" s="51">
        <v>70</v>
      </c>
      <c r="U396" s="59"/>
      <c r="V396" s="60">
        <f t="shared" si="34"/>
        <v>70</v>
      </c>
      <c r="W396" s="131"/>
    </row>
    <row r="397" ht="24.95" customHeight="true" spans="1:23">
      <c r="A397" s="13">
        <v>394</v>
      </c>
      <c r="B397" s="80" t="s">
        <v>1150</v>
      </c>
      <c r="C397" s="109" t="s">
        <v>919</v>
      </c>
      <c r="D397" s="109" t="s">
        <v>1106</v>
      </c>
      <c r="E397" s="119" t="s">
        <v>1151</v>
      </c>
      <c r="F397" s="26" t="s">
        <v>26</v>
      </c>
      <c r="G397" s="27" t="str">
        <f t="shared" si="35"/>
        <v>34262319631203****</v>
      </c>
      <c r="H397" s="119" t="s">
        <v>1152</v>
      </c>
      <c r="I397" s="28" t="s">
        <v>26</v>
      </c>
      <c r="J397" s="32" t="str">
        <f t="shared" si="36"/>
        <v>1835935****</v>
      </c>
      <c r="K397" s="123">
        <v>324.77</v>
      </c>
      <c r="L397" s="123">
        <v>324.77</v>
      </c>
      <c r="M397" s="123"/>
      <c r="N397" s="123"/>
      <c r="O397" s="127"/>
      <c r="P397" s="127"/>
      <c r="Q397" s="127"/>
      <c r="R397" s="51">
        <f t="shared" si="37"/>
        <v>324.77</v>
      </c>
      <c r="S397" s="52">
        <f t="shared" si="32"/>
        <v>0</v>
      </c>
      <c r="T397" s="51">
        <v>71</v>
      </c>
      <c r="U397" s="59"/>
      <c r="V397" s="60">
        <f t="shared" si="34"/>
        <v>71</v>
      </c>
      <c r="W397" s="131"/>
    </row>
    <row r="398" ht="24.95" customHeight="true" spans="1:23">
      <c r="A398" s="13">
        <v>395</v>
      </c>
      <c r="B398" s="80" t="s">
        <v>1153</v>
      </c>
      <c r="C398" s="109" t="s">
        <v>919</v>
      </c>
      <c r="D398" s="109" t="s">
        <v>1106</v>
      </c>
      <c r="E398" s="26" t="s">
        <v>1154</v>
      </c>
      <c r="F398" s="26" t="s">
        <v>26</v>
      </c>
      <c r="G398" s="27" t="str">
        <f t="shared" si="35"/>
        <v>34260119660302****</v>
      </c>
      <c r="H398" s="26" t="s">
        <v>1155</v>
      </c>
      <c r="I398" s="28" t="s">
        <v>26</v>
      </c>
      <c r="J398" s="32" t="str">
        <f t="shared" si="36"/>
        <v>1306756****</v>
      </c>
      <c r="K398" s="123">
        <v>328.15</v>
      </c>
      <c r="L398" s="123">
        <v>328.15</v>
      </c>
      <c r="M398" s="123"/>
      <c r="N398" s="123"/>
      <c r="O398" s="127"/>
      <c r="P398" s="127"/>
      <c r="Q398" s="127"/>
      <c r="R398" s="51">
        <f t="shared" si="37"/>
        <v>328.15</v>
      </c>
      <c r="S398" s="52">
        <f t="shared" si="32"/>
        <v>0</v>
      </c>
      <c r="T398" s="51">
        <v>72</v>
      </c>
      <c r="U398" s="59"/>
      <c r="V398" s="60">
        <f t="shared" si="34"/>
        <v>72</v>
      </c>
      <c r="W398" s="131"/>
    </row>
    <row r="399" ht="24.95" customHeight="true" spans="1:23">
      <c r="A399" s="13">
        <v>396</v>
      </c>
      <c r="B399" s="80" t="s">
        <v>1156</v>
      </c>
      <c r="C399" s="109" t="s">
        <v>919</v>
      </c>
      <c r="D399" s="109" t="s">
        <v>1106</v>
      </c>
      <c r="E399" s="26" t="s">
        <v>1157</v>
      </c>
      <c r="F399" s="26" t="s">
        <v>26</v>
      </c>
      <c r="G399" s="27" t="str">
        <f t="shared" si="35"/>
        <v>34262219660712****</v>
      </c>
      <c r="H399" s="26" t="s">
        <v>767</v>
      </c>
      <c r="I399" s="28" t="s">
        <v>26</v>
      </c>
      <c r="J399" s="32" t="str">
        <f t="shared" si="36"/>
        <v>1375733****</v>
      </c>
      <c r="K399" s="123">
        <v>325.13</v>
      </c>
      <c r="L399" s="123">
        <v>325.13</v>
      </c>
      <c r="M399" s="123"/>
      <c r="N399" s="123"/>
      <c r="O399" s="127"/>
      <c r="P399" s="127"/>
      <c r="Q399" s="127"/>
      <c r="R399" s="51">
        <f t="shared" si="37"/>
        <v>325.13</v>
      </c>
      <c r="S399" s="52">
        <f t="shared" ref="S399:S422" si="38">N399-Q399</f>
        <v>0</v>
      </c>
      <c r="T399" s="51">
        <v>72</v>
      </c>
      <c r="U399" s="59"/>
      <c r="V399" s="60">
        <f t="shared" si="34"/>
        <v>72</v>
      </c>
      <c r="W399" s="131"/>
    </row>
    <row r="400" ht="24.95" customHeight="true" spans="1:23">
      <c r="A400" s="13">
        <v>397</v>
      </c>
      <c r="B400" s="80" t="s">
        <v>1158</v>
      </c>
      <c r="C400" s="109" t="s">
        <v>919</v>
      </c>
      <c r="D400" s="109" t="s">
        <v>1106</v>
      </c>
      <c r="E400" s="26" t="s">
        <v>1159</v>
      </c>
      <c r="F400" s="26" t="s">
        <v>26</v>
      </c>
      <c r="G400" s="27" t="str">
        <f t="shared" si="35"/>
        <v>34262219660915****</v>
      </c>
      <c r="H400" s="26" t="s">
        <v>226</v>
      </c>
      <c r="I400" s="28" t="s">
        <v>26</v>
      </c>
      <c r="J400" s="32" t="str">
        <f t="shared" si="36"/>
        <v>1596834****</v>
      </c>
      <c r="K400" s="102">
        <v>343.2</v>
      </c>
      <c r="L400" s="102">
        <v>343.2</v>
      </c>
      <c r="M400" s="120"/>
      <c r="N400" s="120"/>
      <c r="O400" s="124"/>
      <c r="P400" s="124"/>
      <c r="Q400" s="124"/>
      <c r="R400" s="51">
        <f t="shared" si="37"/>
        <v>343.2</v>
      </c>
      <c r="S400" s="52">
        <f t="shared" si="38"/>
        <v>0</v>
      </c>
      <c r="T400" s="51">
        <v>75</v>
      </c>
      <c r="U400" s="59"/>
      <c r="V400" s="60">
        <f t="shared" si="34"/>
        <v>75</v>
      </c>
      <c r="W400" s="129"/>
    </row>
    <row r="401" ht="24.95" customHeight="true" spans="1:23">
      <c r="A401" s="13">
        <v>398</v>
      </c>
      <c r="B401" s="80" t="s">
        <v>1160</v>
      </c>
      <c r="C401" s="109" t="s">
        <v>919</v>
      </c>
      <c r="D401" s="109" t="s">
        <v>1106</v>
      </c>
      <c r="E401" s="26" t="s">
        <v>1161</v>
      </c>
      <c r="F401" s="26" t="s">
        <v>26</v>
      </c>
      <c r="G401" s="27" t="str">
        <f t="shared" si="35"/>
        <v>34260119710217****</v>
      </c>
      <c r="H401" s="26" t="s">
        <v>1162</v>
      </c>
      <c r="I401" s="28" t="s">
        <v>26</v>
      </c>
      <c r="J401" s="32" t="str">
        <f t="shared" si="36"/>
        <v>1588838****</v>
      </c>
      <c r="K401" s="102">
        <v>382.62</v>
      </c>
      <c r="L401" s="102">
        <v>382.62</v>
      </c>
      <c r="M401" s="125"/>
      <c r="N401" s="125"/>
      <c r="O401" s="126"/>
      <c r="P401" s="126"/>
      <c r="Q401" s="126"/>
      <c r="R401" s="51">
        <f t="shared" si="37"/>
        <v>382.62</v>
      </c>
      <c r="S401" s="52">
        <f t="shared" si="38"/>
        <v>0</v>
      </c>
      <c r="T401" s="51">
        <v>84</v>
      </c>
      <c r="U401" s="59"/>
      <c r="V401" s="60">
        <f t="shared" si="34"/>
        <v>84</v>
      </c>
      <c r="W401" s="130"/>
    </row>
    <row r="402" ht="24.95" customHeight="true" spans="1:23">
      <c r="A402" s="13">
        <v>399</v>
      </c>
      <c r="B402" s="80" t="s">
        <v>1163</v>
      </c>
      <c r="C402" s="109" t="s">
        <v>919</v>
      </c>
      <c r="D402" s="109" t="s">
        <v>1106</v>
      </c>
      <c r="E402" s="28" t="s">
        <v>1164</v>
      </c>
      <c r="F402" s="26" t="s">
        <v>26</v>
      </c>
      <c r="G402" s="27" t="str">
        <f t="shared" si="35"/>
        <v>34262219680612****</v>
      </c>
      <c r="H402" s="26" t="s">
        <v>1165</v>
      </c>
      <c r="I402" s="28" t="s">
        <v>26</v>
      </c>
      <c r="J402" s="32" t="str">
        <f t="shared" si="36"/>
        <v>1306757****</v>
      </c>
      <c r="K402" s="123">
        <v>391.78</v>
      </c>
      <c r="L402" s="123">
        <v>391.78</v>
      </c>
      <c r="M402" s="123"/>
      <c r="N402" s="123"/>
      <c r="O402" s="127"/>
      <c r="P402" s="127"/>
      <c r="Q402" s="127"/>
      <c r="R402" s="51">
        <f t="shared" si="37"/>
        <v>391.78</v>
      </c>
      <c r="S402" s="52">
        <f t="shared" si="38"/>
        <v>0</v>
      </c>
      <c r="T402" s="51">
        <v>86</v>
      </c>
      <c r="U402" s="59"/>
      <c r="V402" s="60">
        <f t="shared" si="34"/>
        <v>86</v>
      </c>
      <c r="W402" s="131"/>
    </row>
    <row r="403" ht="24.95" customHeight="true" spans="1:23">
      <c r="A403" s="13">
        <v>400</v>
      </c>
      <c r="B403" s="80" t="s">
        <v>1166</v>
      </c>
      <c r="C403" s="109" t="s">
        <v>919</v>
      </c>
      <c r="D403" s="109" t="s">
        <v>1106</v>
      </c>
      <c r="E403" s="26" t="s">
        <v>1167</v>
      </c>
      <c r="F403" s="26" t="s">
        <v>26</v>
      </c>
      <c r="G403" s="27" t="str">
        <f t="shared" si="35"/>
        <v>34213019740525****</v>
      </c>
      <c r="H403" s="26" t="s">
        <v>1168</v>
      </c>
      <c r="I403" s="28" t="s">
        <v>26</v>
      </c>
      <c r="J403" s="32" t="str">
        <f t="shared" si="36"/>
        <v>1375073****</v>
      </c>
      <c r="K403" s="102">
        <v>418.38</v>
      </c>
      <c r="L403" s="102">
        <v>418.38</v>
      </c>
      <c r="M403" s="120"/>
      <c r="N403" s="120"/>
      <c r="O403" s="124"/>
      <c r="P403" s="124"/>
      <c r="Q403" s="124"/>
      <c r="R403" s="51">
        <f t="shared" si="37"/>
        <v>418.38</v>
      </c>
      <c r="S403" s="52">
        <f t="shared" si="38"/>
        <v>0</v>
      </c>
      <c r="T403" s="51">
        <v>92</v>
      </c>
      <c r="U403" s="59"/>
      <c r="V403" s="60">
        <f t="shared" si="34"/>
        <v>92</v>
      </c>
      <c r="W403" s="129"/>
    </row>
    <row r="404" ht="24.95" customHeight="true" spans="1:23">
      <c r="A404" s="13">
        <v>401</v>
      </c>
      <c r="B404" s="80" t="s">
        <v>1169</v>
      </c>
      <c r="C404" s="109" t="s">
        <v>919</v>
      </c>
      <c r="D404" s="109" t="s">
        <v>1106</v>
      </c>
      <c r="E404" s="26" t="s">
        <v>1170</v>
      </c>
      <c r="F404" s="26" t="s">
        <v>26</v>
      </c>
      <c r="G404" s="27" t="str">
        <f t="shared" si="35"/>
        <v>34122619730901****</v>
      </c>
      <c r="H404" s="26" t="s">
        <v>1171</v>
      </c>
      <c r="I404" s="28" t="s">
        <v>26</v>
      </c>
      <c r="J404" s="32" t="str">
        <f t="shared" si="36"/>
        <v>1318573****</v>
      </c>
      <c r="K404" s="123">
        <v>439.12</v>
      </c>
      <c r="L404" s="123">
        <v>439.12</v>
      </c>
      <c r="M404" s="123"/>
      <c r="N404" s="123"/>
      <c r="O404" s="127"/>
      <c r="P404" s="127"/>
      <c r="Q404" s="127"/>
      <c r="R404" s="51">
        <f t="shared" si="37"/>
        <v>439.12</v>
      </c>
      <c r="S404" s="52">
        <f t="shared" si="38"/>
        <v>0</v>
      </c>
      <c r="T404" s="51">
        <v>97</v>
      </c>
      <c r="U404" s="59"/>
      <c r="V404" s="60">
        <f t="shared" si="34"/>
        <v>97</v>
      </c>
      <c r="W404" s="131"/>
    </row>
    <row r="405" ht="24.95" customHeight="true" spans="1:23">
      <c r="A405" s="13">
        <v>402</v>
      </c>
      <c r="B405" s="80" t="s">
        <v>1172</v>
      </c>
      <c r="C405" s="109" t="s">
        <v>919</v>
      </c>
      <c r="D405" s="109" t="s">
        <v>1106</v>
      </c>
      <c r="E405" s="26" t="s">
        <v>1173</v>
      </c>
      <c r="F405" s="26" t="s">
        <v>26</v>
      </c>
      <c r="G405" s="27" t="str">
        <f t="shared" si="35"/>
        <v>34262219870625****</v>
      </c>
      <c r="H405" s="26" t="s">
        <v>1174</v>
      </c>
      <c r="I405" s="28" t="s">
        <v>26</v>
      </c>
      <c r="J405" s="32" t="str">
        <f t="shared" si="36"/>
        <v>1596831****</v>
      </c>
      <c r="K405" s="123">
        <v>466.69</v>
      </c>
      <c r="L405" s="123">
        <v>466.69</v>
      </c>
      <c r="M405" s="123"/>
      <c r="N405" s="123"/>
      <c r="O405" s="127"/>
      <c r="P405" s="127"/>
      <c r="Q405" s="127"/>
      <c r="R405" s="51">
        <f t="shared" si="37"/>
        <v>466.69</v>
      </c>
      <c r="S405" s="52">
        <f t="shared" si="38"/>
        <v>0</v>
      </c>
      <c r="T405" s="51">
        <v>103</v>
      </c>
      <c r="U405" s="59"/>
      <c r="V405" s="60">
        <f t="shared" si="34"/>
        <v>103</v>
      </c>
      <c r="W405" s="131"/>
    </row>
    <row r="406" ht="24.95" customHeight="true" spans="1:23">
      <c r="A406" s="13">
        <v>403</v>
      </c>
      <c r="B406" s="80" t="s">
        <v>1175</v>
      </c>
      <c r="C406" s="109" t="s">
        <v>919</v>
      </c>
      <c r="D406" s="109" t="s">
        <v>1106</v>
      </c>
      <c r="E406" s="26" t="s">
        <v>1176</v>
      </c>
      <c r="F406" s="26" t="s">
        <v>26</v>
      </c>
      <c r="G406" s="27" t="str">
        <f t="shared" si="35"/>
        <v>33042219730619****</v>
      </c>
      <c r="H406" s="26" t="s">
        <v>1177</v>
      </c>
      <c r="I406" s="28" t="s">
        <v>26</v>
      </c>
      <c r="J406" s="32" t="str">
        <f t="shared" si="36"/>
        <v>1585839****</v>
      </c>
      <c r="K406" s="123">
        <v>490</v>
      </c>
      <c r="L406" s="123">
        <v>490</v>
      </c>
      <c r="M406" s="123"/>
      <c r="N406" s="123"/>
      <c r="O406" s="127"/>
      <c r="P406" s="127"/>
      <c r="Q406" s="127"/>
      <c r="R406" s="51">
        <f t="shared" si="37"/>
        <v>490</v>
      </c>
      <c r="S406" s="52">
        <f t="shared" si="38"/>
        <v>0</v>
      </c>
      <c r="T406" s="51">
        <v>108</v>
      </c>
      <c r="U406" s="59"/>
      <c r="V406" s="60">
        <f t="shared" si="34"/>
        <v>108</v>
      </c>
      <c r="W406" s="131"/>
    </row>
    <row r="407" ht="24.95" customHeight="true" spans="1:23">
      <c r="A407" s="13">
        <v>404</v>
      </c>
      <c r="B407" s="80" t="s">
        <v>1178</v>
      </c>
      <c r="C407" s="109" t="s">
        <v>919</v>
      </c>
      <c r="D407" s="109" t="s">
        <v>1106</v>
      </c>
      <c r="E407" s="26" t="s">
        <v>1179</v>
      </c>
      <c r="F407" s="26" t="s">
        <v>26</v>
      </c>
      <c r="G407" s="27" t="str">
        <f t="shared" si="35"/>
        <v>34260119740612****</v>
      </c>
      <c r="H407" s="26" t="s">
        <v>1180</v>
      </c>
      <c r="I407" s="28" t="s">
        <v>26</v>
      </c>
      <c r="J407" s="32" t="str">
        <f t="shared" si="36"/>
        <v>1315730****</v>
      </c>
      <c r="K407" s="102">
        <v>510.72</v>
      </c>
      <c r="L407" s="102">
        <v>510.72</v>
      </c>
      <c r="M407" s="120"/>
      <c r="N407" s="120"/>
      <c r="O407" s="124"/>
      <c r="P407" s="124"/>
      <c r="Q407" s="124"/>
      <c r="R407" s="51">
        <f t="shared" si="37"/>
        <v>510.72</v>
      </c>
      <c r="S407" s="52">
        <f t="shared" si="38"/>
        <v>0</v>
      </c>
      <c r="T407" s="51">
        <v>112</v>
      </c>
      <c r="U407" s="59"/>
      <c r="V407" s="60">
        <f t="shared" si="34"/>
        <v>112</v>
      </c>
      <c r="W407" s="129"/>
    </row>
    <row r="408" ht="24.95" customHeight="true" spans="1:23">
      <c r="A408" s="13">
        <v>405</v>
      </c>
      <c r="B408" s="80" t="s">
        <v>1181</v>
      </c>
      <c r="C408" s="109" t="s">
        <v>919</v>
      </c>
      <c r="D408" s="109" t="s">
        <v>1106</v>
      </c>
      <c r="E408" s="26" t="s">
        <v>1182</v>
      </c>
      <c r="F408" s="26" t="s">
        <v>26</v>
      </c>
      <c r="G408" s="27" t="str">
        <f t="shared" si="35"/>
        <v>34260119631025****</v>
      </c>
      <c r="H408" s="26" t="s">
        <v>1183</v>
      </c>
      <c r="I408" s="28" t="s">
        <v>26</v>
      </c>
      <c r="J408" s="32" t="str">
        <f t="shared" si="36"/>
        <v>1588835****</v>
      </c>
      <c r="K408" s="102">
        <v>507.47</v>
      </c>
      <c r="L408" s="102">
        <v>507.47</v>
      </c>
      <c r="M408" s="120"/>
      <c r="N408" s="120"/>
      <c r="O408" s="124"/>
      <c r="P408" s="124"/>
      <c r="Q408" s="124"/>
      <c r="R408" s="51">
        <f t="shared" si="37"/>
        <v>507.47</v>
      </c>
      <c r="S408" s="52">
        <f t="shared" si="38"/>
        <v>0</v>
      </c>
      <c r="T408" s="51">
        <v>112</v>
      </c>
      <c r="U408" s="59"/>
      <c r="V408" s="60">
        <f t="shared" si="34"/>
        <v>112</v>
      </c>
      <c r="W408" s="129"/>
    </row>
    <row r="409" ht="24.95" customHeight="true" spans="1:23">
      <c r="A409" s="13">
        <v>406</v>
      </c>
      <c r="B409" s="80" t="s">
        <v>1184</v>
      </c>
      <c r="C409" s="109" t="s">
        <v>919</v>
      </c>
      <c r="D409" s="109" t="s">
        <v>1106</v>
      </c>
      <c r="E409" s="26" t="s">
        <v>1185</v>
      </c>
      <c r="F409" s="26" t="s">
        <v>26</v>
      </c>
      <c r="G409" s="27" t="str">
        <f t="shared" si="35"/>
        <v>34260119570404****</v>
      </c>
      <c r="H409" s="26" t="s">
        <v>1174</v>
      </c>
      <c r="I409" s="28" t="s">
        <v>26</v>
      </c>
      <c r="J409" s="32" t="str">
        <f t="shared" si="36"/>
        <v>1596831****</v>
      </c>
      <c r="K409" s="123">
        <v>526.65</v>
      </c>
      <c r="L409" s="123">
        <v>526.65</v>
      </c>
      <c r="M409" s="123"/>
      <c r="N409" s="123"/>
      <c r="O409" s="127"/>
      <c r="P409" s="127"/>
      <c r="Q409" s="127"/>
      <c r="R409" s="51">
        <f t="shared" si="37"/>
        <v>526.65</v>
      </c>
      <c r="S409" s="52">
        <f t="shared" si="38"/>
        <v>0</v>
      </c>
      <c r="T409" s="51">
        <v>116</v>
      </c>
      <c r="U409" s="59"/>
      <c r="V409" s="60">
        <f t="shared" si="34"/>
        <v>116</v>
      </c>
      <c r="W409" s="131"/>
    </row>
    <row r="410" ht="24.95" customHeight="true" spans="1:23">
      <c r="A410" s="13">
        <v>407</v>
      </c>
      <c r="B410" s="80" t="s">
        <v>1186</v>
      </c>
      <c r="C410" s="109" t="s">
        <v>919</v>
      </c>
      <c r="D410" s="109" t="s">
        <v>1106</v>
      </c>
      <c r="E410" s="26" t="s">
        <v>1187</v>
      </c>
      <c r="F410" s="26" t="s">
        <v>26</v>
      </c>
      <c r="G410" s="27" t="str">
        <f t="shared" si="35"/>
        <v>34260119701222****</v>
      </c>
      <c r="H410" s="26" t="s">
        <v>1188</v>
      </c>
      <c r="I410" s="28" t="s">
        <v>26</v>
      </c>
      <c r="J410" s="32" t="str">
        <f t="shared" si="36"/>
        <v>1506821****</v>
      </c>
      <c r="K410" s="123">
        <v>536.74</v>
      </c>
      <c r="L410" s="123">
        <v>536.74</v>
      </c>
      <c r="M410" s="123"/>
      <c r="N410" s="123"/>
      <c r="O410" s="127"/>
      <c r="P410" s="127"/>
      <c r="Q410" s="127"/>
      <c r="R410" s="51">
        <f t="shared" si="37"/>
        <v>536.74</v>
      </c>
      <c r="S410" s="52">
        <f t="shared" si="38"/>
        <v>0</v>
      </c>
      <c r="T410" s="51">
        <v>118</v>
      </c>
      <c r="U410" s="59"/>
      <c r="V410" s="60">
        <f t="shared" si="34"/>
        <v>118</v>
      </c>
      <c r="W410" s="131"/>
    </row>
    <row r="411" ht="24.95" customHeight="true" spans="1:23">
      <c r="A411" s="13">
        <v>408</v>
      </c>
      <c r="B411" s="80" t="s">
        <v>1189</v>
      </c>
      <c r="C411" s="109" t="s">
        <v>919</v>
      </c>
      <c r="D411" s="109" t="s">
        <v>1106</v>
      </c>
      <c r="E411" s="26" t="s">
        <v>1190</v>
      </c>
      <c r="F411" s="26" t="s">
        <v>26</v>
      </c>
      <c r="G411" s="27" t="str">
        <f t="shared" si="35"/>
        <v>34260119701230****</v>
      </c>
      <c r="H411" s="26" t="s">
        <v>1191</v>
      </c>
      <c r="I411" s="28" t="s">
        <v>26</v>
      </c>
      <c r="J411" s="32" t="str">
        <f t="shared" si="36"/>
        <v>1322228****</v>
      </c>
      <c r="K411" s="102">
        <v>563.72</v>
      </c>
      <c r="L411" s="102">
        <v>563.72</v>
      </c>
      <c r="M411" s="120"/>
      <c r="N411" s="120"/>
      <c r="O411" s="124"/>
      <c r="P411" s="124"/>
      <c r="Q411" s="124"/>
      <c r="R411" s="51">
        <f t="shared" si="37"/>
        <v>563.72</v>
      </c>
      <c r="S411" s="52">
        <f t="shared" si="38"/>
        <v>0</v>
      </c>
      <c r="T411" s="51">
        <v>124</v>
      </c>
      <c r="U411" s="59"/>
      <c r="V411" s="60">
        <f t="shared" si="34"/>
        <v>124</v>
      </c>
      <c r="W411" s="129"/>
    </row>
    <row r="412" ht="24.95" customHeight="true" spans="1:23">
      <c r="A412" s="13">
        <v>409</v>
      </c>
      <c r="B412" s="80" t="s">
        <v>1192</v>
      </c>
      <c r="C412" s="109" t="s">
        <v>919</v>
      </c>
      <c r="D412" s="109" t="s">
        <v>1106</v>
      </c>
      <c r="E412" s="26" t="s">
        <v>1193</v>
      </c>
      <c r="F412" s="26" t="s">
        <v>26</v>
      </c>
      <c r="G412" s="27" t="str">
        <f t="shared" si="35"/>
        <v>34260119740404****</v>
      </c>
      <c r="H412" s="26" t="s">
        <v>1194</v>
      </c>
      <c r="I412" s="28" t="s">
        <v>26</v>
      </c>
      <c r="J412" s="32" t="str">
        <f t="shared" si="36"/>
        <v>1396737****</v>
      </c>
      <c r="K412" s="102">
        <v>684.4</v>
      </c>
      <c r="L412" s="102">
        <v>684.4</v>
      </c>
      <c r="M412" s="120"/>
      <c r="N412" s="120"/>
      <c r="O412" s="124"/>
      <c r="P412" s="124"/>
      <c r="Q412" s="124"/>
      <c r="R412" s="51">
        <f t="shared" si="37"/>
        <v>684.4</v>
      </c>
      <c r="S412" s="52">
        <f t="shared" si="38"/>
        <v>0</v>
      </c>
      <c r="T412" s="51">
        <v>151</v>
      </c>
      <c r="U412" s="59"/>
      <c r="V412" s="60">
        <f t="shared" si="34"/>
        <v>151</v>
      </c>
      <c r="W412" s="129"/>
    </row>
    <row r="413" ht="24.95" customHeight="true" spans="1:23">
      <c r="A413" s="13">
        <v>410</v>
      </c>
      <c r="B413" s="80" t="s">
        <v>1195</v>
      </c>
      <c r="C413" s="109" t="s">
        <v>919</v>
      </c>
      <c r="D413" s="109" t="s">
        <v>1106</v>
      </c>
      <c r="E413" s="26" t="s">
        <v>1196</v>
      </c>
      <c r="F413" s="26" t="s">
        <v>26</v>
      </c>
      <c r="G413" s="27" t="str">
        <f t="shared" si="35"/>
        <v>33041119710420****</v>
      </c>
      <c r="H413" s="26" t="s">
        <v>654</v>
      </c>
      <c r="I413" s="28" t="s">
        <v>26</v>
      </c>
      <c r="J413" s="32" t="str">
        <f t="shared" si="36"/>
        <v>1396730****</v>
      </c>
      <c r="K413" s="123">
        <v>709.78</v>
      </c>
      <c r="L413" s="123">
        <v>709.78</v>
      </c>
      <c r="M413" s="123"/>
      <c r="N413" s="123"/>
      <c r="O413" s="127"/>
      <c r="P413" s="127"/>
      <c r="Q413" s="127"/>
      <c r="R413" s="51">
        <f t="shared" si="37"/>
        <v>709.78</v>
      </c>
      <c r="S413" s="52">
        <f t="shared" si="38"/>
        <v>0</v>
      </c>
      <c r="T413" s="51">
        <v>156</v>
      </c>
      <c r="U413" s="59"/>
      <c r="V413" s="60">
        <f t="shared" si="34"/>
        <v>156</v>
      </c>
      <c r="W413" s="131"/>
    </row>
    <row r="414" ht="24.95" customHeight="true" spans="1:23">
      <c r="A414" s="13">
        <v>411</v>
      </c>
      <c r="B414" s="80" t="s">
        <v>1197</v>
      </c>
      <c r="C414" s="109" t="s">
        <v>919</v>
      </c>
      <c r="D414" s="109" t="s">
        <v>1106</v>
      </c>
      <c r="E414" s="26" t="s">
        <v>1198</v>
      </c>
      <c r="F414" s="26" t="s">
        <v>26</v>
      </c>
      <c r="G414" s="27" t="str">
        <f t="shared" si="35"/>
        <v>34262219910930****</v>
      </c>
      <c r="H414" s="26" t="s">
        <v>1199</v>
      </c>
      <c r="I414" s="28" t="s">
        <v>26</v>
      </c>
      <c r="J414" s="32" t="str">
        <f t="shared" si="36"/>
        <v>1318531****</v>
      </c>
      <c r="K414" s="102">
        <v>1061.81</v>
      </c>
      <c r="L414" s="102">
        <v>1061.81</v>
      </c>
      <c r="M414" s="120"/>
      <c r="N414" s="120"/>
      <c r="O414" s="124">
        <v>270</v>
      </c>
      <c r="P414" s="124"/>
      <c r="Q414" s="124"/>
      <c r="R414" s="51">
        <f t="shared" si="37"/>
        <v>791.81</v>
      </c>
      <c r="S414" s="52">
        <f t="shared" si="38"/>
        <v>0</v>
      </c>
      <c r="T414" s="51">
        <v>174</v>
      </c>
      <c r="U414" s="59"/>
      <c r="V414" s="60">
        <f t="shared" si="34"/>
        <v>174</v>
      </c>
      <c r="W414" s="92"/>
    </row>
    <row r="415" ht="24.95" customHeight="true" spans="1:23">
      <c r="A415" s="13">
        <v>412</v>
      </c>
      <c r="B415" s="80" t="s">
        <v>1200</v>
      </c>
      <c r="C415" s="109" t="s">
        <v>919</v>
      </c>
      <c r="D415" s="109" t="s">
        <v>1106</v>
      </c>
      <c r="E415" s="26" t="s">
        <v>1201</v>
      </c>
      <c r="F415" s="26" t="s">
        <v>26</v>
      </c>
      <c r="G415" s="27" t="str">
        <f t="shared" si="35"/>
        <v>33041119950131****</v>
      </c>
      <c r="H415" s="26" t="s">
        <v>217</v>
      </c>
      <c r="I415" s="28" t="s">
        <v>26</v>
      </c>
      <c r="J415" s="32" t="str">
        <f t="shared" si="36"/>
        <v>1380673****</v>
      </c>
      <c r="K415" s="123">
        <v>1239.65</v>
      </c>
      <c r="L415" s="123">
        <v>1239.65</v>
      </c>
      <c r="M415" s="123"/>
      <c r="N415" s="123"/>
      <c r="O415" s="127"/>
      <c r="P415" s="127"/>
      <c r="Q415" s="127"/>
      <c r="R415" s="51">
        <f t="shared" si="37"/>
        <v>1239.65</v>
      </c>
      <c r="S415" s="52">
        <f t="shared" si="38"/>
        <v>0</v>
      </c>
      <c r="T415" s="51">
        <v>273</v>
      </c>
      <c r="U415" s="59"/>
      <c r="V415" s="60">
        <f t="shared" si="34"/>
        <v>273</v>
      </c>
      <c r="W415" s="131"/>
    </row>
    <row r="416" ht="24.95" customHeight="true" spans="1:23">
      <c r="A416" s="13">
        <v>413</v>
      </c>
      <c r="B416" s="80" t="s">
        <v>1202</v>
      </c>
      <c r="C416" s="109" t="s">
        <v>919</v>
      </c>
      <c r="D416" s="109" t="s">
        <v>1106</v>
      </c>
      <c r="E416" s="28" t="s">
        <v>1203</v>
      </c>
      <c r="F416" s="26" t="s">
        <v>26</v>
      </c>
      <c r="G416" s="27" t="str">
        <f t="shared" si="35"/>
        <v>33041119590321****</v>
      </c>
      <c r="H416" s="26" t="s">
        <v>1102</v>
      </c>
      <c r="I416" s="28" t="s">
        <v>26</v>
      </c>
      <c r="J416" s="32" t="str">
        <f t="shared" si="36"/>
        <v>1588832****</v>
      </c>
      <c r="K416" s="102">
        <v>2739.05</v>
      </c>
      <c r="L416" s="102">
        <v>2739.05</v>
      </c>
      <c r="M416" s="120"/>
      <c r="N416" s="120"/>
      <c r="O416" s="124"/>
      <c r="P416" s="124"/>
      <c r="Q416" s="124"/>
      <c r="R416" s="51">
        <f t="shared" si="37"/>
        <v>2739.05</v>
      </c>
      <c r="S416" s="52">
        <f t="shared" si="38"/>
        <v>0</v>
      </c>
      <c r="T416" s="51">
        <v>602</v>
      </c>
      <c r="U416" s="59"/>
      <c r="V416" s="60">
        <f t="shared" si="34"/>
        <v>602</v>
      </c>
      <c r="W416" s="129"/>
    </row>
    <row r="417" ht="24.95" customHeight="true" spans="1:23">
      <c r="A417" s="13">
        <v>414</v>
      </c>
      <c r="B417" s="132" t="s">
        <v>1204</v>
      </c>
      <c r="C417" s="132" t="s">
        <v>919</v>
      </c>
      <c r="D417" s="132" t="s">
        <v>1205</v>
      </c>
      <c r="E417" s="136" t="s">
        <v>1206</v>
      </c>
      <c r="F417" s="26" t="s">
        <v>26</v>
      </c>
      <c r="G417" s="27" t="str">
        <f t="shared" si="35"/>
        <v>33041119690712****</v>
      </c>
      <c r="H417" s="136" t="s">
        <v>716</v>
      </c>
      <c r="I417" s="28" t="s">
        <v>26</v>
      </c>
      <c r="J417" s="32" t="str">
        <f t="shared" si="36"/>
        <v>1370573****</v>
      </c>
      <c r="K417" s="46">
        <v>18055.48</v>
      </c>
      <c r="L417" s="46">
        <v>12558.89</v>
      </c>
      <c r="M417" s="46"/>
      <c r="N417" s="46">
        <v>10841.89</v>
      </c>
      <c r="O417" s="47"/>
      <c r="P417" s="47"/>
      <c r="Q417" s="47">
        <v>2902</v>
      </c>
      <c r="R417" s="51">
        <f t="shared" si="37"/>
        <v>9656.89</v>
      </c>
      <c r="S417" s="52">
        <f t="shared" si="38"/>
        <v>7939.89</v>
      </c>
      <c r="T417" s="51">
        <v>2124</v>
      </c>
      <c r="U417" s="59">
        <v>575</v>
      </c>
      <c r="V417" s="60">
        <f t="shared" si="34"/>
        <v>1549</v>
      </c>
      <c r="W417" s="89" t="s">
        <v>1207</v>
      </c>
    </row>
    <row r="418" ht="24.95" customHeight="true" spans="1:23">
      <c r="A418" s="13">
        <v>415</v>
      </c>
      <c r="B418" s="111" t="s">
        <v>1208</v>
      </c>
      <c r="C418" s="111" t="s">
        <v>919</v>
      </c>
      <c r="D418" s="111" t="s">
        <v>1205</v>
      </c>
      <c r="E418" s="119" t="s">
        <v>1209</v>
      </c>
      <c r="F418" s="26" t="s">
        <v>26</v>
      </c>
      <c r="G418" s="27" t="str">
        <f t="shared" si="35"/>
        <v>34260119790701****</v>
      </c>
      <c r="H418" s="119" t="s">
        <v>727</v>
      </c>
      <c r="I418" s="28" t="s">
        <v>26</v>
      </c>
      <c r="J418" s="32" t="str">
        <f t="shared" si="36"/>
        <v>1373687****</v>
      </c>
      <c r="K418" s="126">
        <v>430.14</v>
      </c>
      <c r="L418" s="126">
        <v>430.14</v>
      </c>
      <c r="M418" s="142"/>
      <c r="N418" s="142">
        <v>410</v>
      </c>
      <c r="O418" s="126"/>
      <c r="P418" s="126"/>
      <c r="Q418" s="126"/>
      <c r="R418" s="51">
        <f t="shared" si="37"/>
        <v>430.14</v>
      </c>
      <c r="S418" s="52">
        <f t="shared" si="38"/>
        <v>410</v>
      </c>
      <c r="T418" s="51">
        <v>95</v>
      </c>
      <c r="U418" s="59">
        <v>77</v>
      </c>
      <c r="V418" s="60">
        <f t="shared" si="34"/>
        <v>18</v>
      </c>
      <c r="W418" s="144"/>
    </row>
    <row r="419" ht="24.95" customHeight="true" spans="1:23">
      <c r="A419" s="13">
        <v>416</v>
      </c>
      <c r="B419" s="133" t="s">
        <v>1210</v>
      </c>
      <c r="C419" s="133" t="s">
        <v>919</v>
      </c>
      <c r="D419" s="133" t="s">
        <v>1205</v>
      </c>
      <c r="E419" s="119" t="s">
        <v>1211</v>
      </c>
      <c r="F419" s="26" t="s">
        <v>26</v>
      </c>
      <c r="G419" s="27" t="str">
        <f t="shared" si="35"/>
        <v>33041119610203****</v>
      </c>
      <c r="H419" s="119" t="s">
        <v>462</v>
      </c>
      <c r="I419" s="28" t="s">
        <v>26</v>
      </c>
      <c r="J419" s="32" t="str">
        <f t="shared" si="36"/>
        <v>1395733****</v>
      </c>
      <c r="K419" s="126">
        <v>689</v>
      </c>
      <c r="L419" s="126">
        <v>547.28</v>
      </c>
      <c r="M419" s="142"/>
      <c r="N419" s="126">
        <v>547.28</v>
      </c>
      <c r="O419" s="126"/>
      <c r="P419" s="126"/>
      <c r="Q419" s="126">
        <v>146</v>
      </c>
      <c r="R419" s="51">
        <f t="shared" si="37"/>
        <v>401.28</v>
      </c>
      <c r="S419" s="52">
        <f t="shared" si="38"/>
        <v>401.28</v>
      </c>
      <c r="T419" s="51">
        <v>88</v>
      </c>
      <c r="U419" s="59">
        <v>75</v>
      </c>
      <c r="V419" s="60">
        <f t="shared" si="34"/>
        <v>13</v>
      </c>
      <c r="W419" s="144"/>
    </row>
    <row r="420" ht="24.95" customHeight="true" spans="1:23">
      <c r="A420" s="13">
        <v>417</v>
      </c>
      <c r="B420" s="111" t="s">
        <v>1212</v>
      </c>
      <c r="C420" s="111" t="s">
        <v>919</v>
      </c>
      <c r="D420" s="111" t="s">
        <v>1205</v>
      </c>
      <c r="E420" s="119" t="s">
        <v>1213</v>
      </c>
      <c r="F420" s="26" t="s">
        <v>26</v>
      </c>
      <c r="G420" s="27" t="str">
        <f t="shared" si="35"/>
        <v>33041119561022****</v>
      </c>
      <c r="H420" s="119" t="s">
        <v>1214</v>
      </c>
      <c r="I420" s="28" t="s">
        <v>26</v>
      </c>
      <c r="J420" s="32" t="str">
        <f t="shared" si="36"/>
        <v>1390573****</v>
      </c>
      <c r="K420" s="126">
        <v>1047.92</v>
      </c>
      <c r="L420" s="126">
        <v>817</v>
      </c>
      <c r="M420" s="142"/>
      <c r="N420" s="142">
        <v>500</v>
      </c>
      <c r="O420" s="126"/>
      <c r="P420" s="126"/>
      <c r="Q420" s="126">
        <v>134</v>
      </c>
      <c r="R420" s="51">
        <f t="shared" si="37"/>
        <v>683</v>
      </c>
      <c r="S420" s="52">
        <f t="shared" si="38"/>
        <v>366</v>
      </c>
      <c r="T420" s="51">
        <v>150</v>
      </c>
      <c r="U420" s="59">
        <v>68</v>
      </c>
      <c r="V420" s="60">
        <f t="shared" si="34"/>
        <v>82</v>
      </c>
      <c r="W420" s="144"/>
    </row>
    <row r="421" ht="24.95" customHeight="true" spans="1:23">
      <c r="A421" s="13">
        <v>418</v>
      </c>
      <c r="B421" s="111" t="s">
        <v>1215</v>
      </c>
      <c r="C421" s="111" t="s">
        <v>919</v>
      </c>
      <c r="D421" s="111" t="s">
        <v>1205</v>
      </c>
      <c r="E421" s="119" t="s">
        <v>1216</v>
      </c>
      <c r="F421" s="26" t="s">
        <v>26</v>
      </c>
      <c r="G421" s="27" t="str">
        <f t="shared" si="35"/>
        <v>33041119640827****</v>
      </c>
      <c r="H421" s="119" t="s">
        <v>453</v>
      </c>
      <c r="I421" s="28" t="s">
        <v>26</v>
      </c>
      <c r="J421" s="32" t="str">
        <f t="shared" si="36"/>
        <v>1395732****</v>
      </c>
      <c r="K421" s="126">
        <v>636.36</v>
      </c>
      <c r="L421" s="126">
        <v>248</v>
      </c>
      <c r="M421" s="126"/>
      <c r="N421" s="126">
        <v>248</v>
      </c>
      <c r="O421" s="126"/>
      <c r="P421" s="126"/>
      <c r="Q421" s="126"/>
      <c r="R421" s="51">
        <f t="shared" si="37"/>
        <v>248</v>
      </c>
      <c r="S421" s="52">
        <f t="shared" si="38"/>
        <v>248</v>
      </c>
      <c r="T421" s="51">
        <v>55</v>
      </c>
      <c r="U421" s="59">
        <v>55</v>
      </c>
      <c r="V421" s="60"/>
      <c r="W421" s="144"/>
    </row>
    <row r="422" ht="24.95" customHeight="true" spans="1:23">
      <c r="A422" s="13">
        <v>419</v>
      </c>
      <c r="B422" s="111" t="s">
        <v>1217</v>
      </c>
      <c r="C422" s="111" t="s">
        <v>919</v>
      </c>
      <c r="D422" s="111" t="s">
        <v>1205</v>
      </c>
      <c r="E422" s="119" t="s">
        <v>1218</v>
      </c>
      <c r="F422" s="26" t="s">
        <v>26</v>
      </c>
      <c r="G422" s="27" t="str">
        <f t="shared" si="35"/>
        <v>33042519800110****</v>
      </c>
      <c r="H422" s="119" t="s">
        <v>1219</v>
      </c>
      <c r="I422" s="28" t="s">
        <v>26</v>
      </c>
      <c r="J422" s="32" t="str">
        <f t="shared" si="36"/>
        <v>1373686****</v>
      </c>
      <c r="K422" s="126">
        <f>90+643.64</f>
        <v>733.64</v>
      </c>
      <c r="L422" s="139">
        <v>622.495</v>
      </c>
      <c r="M422" s="142">
        <v>120</v>
      </c>
      <c r="N422" s="142">
        <v>400</v>
      </c>
      <c r="O422" s="126"/>
      <c r="P422" s="126">
        <v>80</v>
      </c>
      <c r="Q422" s="126">
        <v>108</v>
      </c>
      <c r="R422" s="51">
        <f t="shared" si="37"/>
        <v>434.495</v>
      </c>
      <c r="S422" s="52">
        <f t="shared" si="38"/>
        <v>292</v>
      </c>
      <c r="T422" s="51">
        <v>96</v>
      </c>
      <c r="U422" s="59">
        <v>55</v>
      </c>
      <c r="V422" s="60">
        <f>T422-U422</f>
        <v>41</v>
      </c>
      <c r="W422" s="144"/>
    </row>
    <row r="423" ht="24.95" customHeight="true" spans="1:23">
      <c r="A423" s="13">
        <v>420</v>
      </c>
      <c r="B423" s="114" t="s">
        <v>1220</v>
      </c>
      <c r="C423" s="114" t="s">
        <v>919</v>
      </c>
      <c r="D423" s="114" t="s">
        <v>1205</v>
      </c>
      <c r="E423" s="137" t="s">
        <v>1221</v>
      </c>
      <c r="F423" s="26" t="s">
        <v>26</v>
      </c>
      <c r="G423" s="27" t="str">
        <f t="shared" si="35"/>
        <v>33041119660131****</v>
      </c>
      <c r="H423" s="137" t="s">
        <v>1222</v>
      </c>
      <c r="I423" s="28" t="s">
        <v>26</v>
      </c>
      <c r="J423" s="32" t="str">
        <f t="shared" si="36"/>
        <v>1373680****</v>
      </c>
      <c r="K423" s="140">
        <v>560.96</v>
      </c>
      <c r="L423" s="140">
        <v>490</v>
      </c>
      <c r="M423" s="143"/>
      <c r="N423" s="128">
        <v>0</v>
      </c>
      <c r="O423" s="126">
        <v>270</v>
      </c>
      <c r="P423" s="126"/>
      <c r="Q423" s="126"/>
      <c r="R423" s="51">
        <f t="shared" si="37"/>
        <v>220</v>
      </c>
      <c r="S423" s="52"/>
      <c r="T423" s="51">
        <v>48</v>
      </c>
      <c r="U423" s="59"/>
      <c r="V423" s="60">
        <v>48</v>
      </c>
      <c r="W423" s="92"/>
    </row>
    <row r="424" ht="24.95" customHeight="true" spans="1:23">
      <c r="A424" s="13">
        <v>421</v>
      </c>
      <c r="B424" s="111" t="s">
        <v>1223</v>
      </c>
      <c r="C424" s="111" t="s">
        <v>919</v>
      </c>
      <c r="D424" s="111" t="s">
        <v>1205</v>
      </c>
      <c r="E424" s="119" t="s">
        <v>1224</v>
      </c>
      <c r="F424" s="26" t="s">
        <v>26</v>
      </c>
      <c r="G424" s="27" t="str">
        <f t="shared" si="35"/>
        <v>33041119750208****</v>
      </c>
      <c r="H424" s="119" t="s">
        <v>385</v>
      </c>
      <c r="I424" s="28" t="s">
        <v>26</v>
      </c>
      <c r="J424" s="32" t="str">
        <f t="shared" si="36"/>
        <v>1350573****</v>
      </c>
      <c r="K424" s="125">
        <v>215.42</v>
      </c>
      <c r="L424" s="125">
        <v>215.42</v>
      </c>
      <c r="M424" s="125"/>
      <c r="N424" s="125">
        <v>215.42</v>
      </c>
      <c r="O424" s="126"/>
      <c r="P424" s="126"/>
      <c r="Q424" s="126"/>
      <c r="R424" s="51">
        <f t="shared" si="37"/>
        <v>215.42</v>
      </c>
      <c r="S424" s="52">
        <f t="shared" ref="S424:S441" si="39">N424-Q424</f>
        <v>215.42</v>
      </c>
      <c r="T424" s="51">
        <v>47</v>
      </c>
      <c r="U424" s="59">
        <v>47</v>
      </c>
      <c r="V424" s="60"/>
      <c r="W424" s="130"/>
    </row>
    <row r="425" ht="24.95" customHeight="true" spans="1:23">
      <c r="A425" s="13">
        <v>422</v>
      </c>
      <c r="B425" s="111" t="s">
        <v>1225</v>
      </c>
      <c r="C425" s="111" t="s">
        <v>919</v>
      </c>
      <c r="D425" s="111" t="s">
        <v>1205</v>
      </c>
      <c r="E425" s="119" t="s">
        <v>1226</v>
      </c>
      <c r="F425" s="26" t="s">
        <v>26</v>
      </c>
      <c r="G425" s="27" t="str">
        <f t="shared" si="35"/>
        <v>33041119921220****</v>
      </c>
      <c r="H425" s="119" t="s">
        <v>716</v>
      </c>
      <c r="I425" s="28" t="s">
        <v>26</v>
      </c>
      <c r="J425" s="32" t="str">
        <f t="shared" si="36"/>
        <v>1370573****</v>
      </c>
      <c r="K425" s="126">
        <v>990</v>
      </c>
      <c r="L425" s="139">
        <v>650</v>
      </c>
      <c r="M425" s="142"/>
      <c r="N425" s="142">
        <v>325</v>
      </c>
      <c r="O425" s="126"/>
      <c r="P425" s="126"/>
      <c r="Q425" s="126">
        <v>88</v>
      </c>
      <c r="R425" s="51">
        <f t="shared" si="37"/>
        <v>562</v>
      </c>
      <c r="S425" s="52">
        <f t="shared" si="39"/>
        <v>237</v>
      </c>
      <c r="T425" s="51">
        <v>124</v>
      </c>
      <c r="U425" s="59">
        <v>44</v>
      </c>
      <c r="V425" s="60">
        <f t="shared" ref="V425:V441" si="40">T425-U425</f>
        <v>80</v>
      </c>
      <c r="W425" s="144"/>
    </row>
    <row r="426" ht="24.95" customHeight="true" spans="1:23">
      <c r="A426" s="13">
        <v>423</v>
      </c>
      <c r="B426" s="111" t="s">
        <v>1003</v>
      </c>
      <c r="C426" s="111" t="s">
        <v>919</v>
      </c>
      <c r="D426" s="111" t="s">
        <v>1205</v>
      </c>
      <c r="E426" s="119" t="s">
        <v>1227</v>
      </c>
      <c r="F426" s="26" t="s">
        <v>26</v>
      </c>
      <c r="G426" s="27" t="str">
        <f t="shared" si="35"/>
        <v>33041119710317****</v>
      </c>
      <c r="H426" s="119" t="s">
        <v>903</v>
      </c>
      <c r="I426" s="28" t="s">
        <v>26</v>
      </c>
      <c r="J426" s="32" t="str">
        <f t="shared" si="36"/>
        <v>1395739****</v>
      </c>
      <c r="K426" s="126">
        <v>1263</v>
      </c>
      <c r="L426" s="126">
        <v>885.06</v>
      </c>
      <c r="M426" s="123">
        <v>300</v>
      </c>
      <c r="N426" s="123">
        <v>285</v>
      </c>
      <c r="O426" s="127"/>
      <c r="P426" s="127">
        <v>198</v>
      </c>
      <c r="Q426" s="127">
        <v>76</v>
      </c>
      <c r="R426" s="51">
        <f t="shared" si="37"/>
        <v>611.06</v>
      </c>
      <c r="S426" s="52">
        <f t="shared" si="39"/>
        <v>209</v>
      </c>
      <c r="T426" s="51">
        <v>134</v>
      </c>
      <c r="U426" s="59">
        <v>39</v>
      </c>
      <c r="V426" s="60">
        <f t="shared" si="40"/>
        <v>95</v>
      </c>
      <c r="W426" s="145"/>
    </row>
    <row r="427" ht="24.95" customHeight="true" spans="1:23">
      <c r="A427" s="13">
        <v>424</v>
      </c>
      <c r="B427" s="111" t="s">
        <v>1228</v>
      </c>
      <c r="C427" s="111" t="s">
        <v>919</v>
      </c>
      <c r="D427" s="111" t="s">
        <v>1205</v>
      </c>
      <c r="E427" s="119" t="s">
        <v>1229</v>
      </c>
      <c r="F427" s="26" t="s">
        <v>26</v>
      </c>
      <c r="G427" s="27" t="str">
        <f t="shared" si="35"/>
        <v>33041119651103****</v>
      </c>
      <c r="H427" s="119" t="s">
        <v>1230</v>
      </c>
      <c r="I427" s="28" t="s">
        <v>26</v>
      </c>
      <c r="J427" s="32" t="str">
        <f t="shared" si="36"/>
        <v>1386739****</v>
      </c>
      <c r="K427" s="125">
        <v>530</v>
      </c>
      <c r="L427" s="125">
        <v>446</v>
      </c>
      <c r="M427" s="125"/>
      <c r="N427" s="123">
        <v>200</v>
      </c>
      <c r="O427" s="126"/>
      <c r="P427" s="126"/>
      <c r="Q427" s="126"/>
      <c r="R427" s="51">
        <f t="shared" si="37"/>
        <v>446</v>
      </c>
      <c r="S427" s="52">
        <f t="shared" si="39"/>
        <v>200</v>
      </c>
      <c r="T427" s="51">
        <v>98</v>
      </c>
      <c r="U427" s="59">
        <v>37</v>
      </c>
      <c r="V427" s="60">
        <f t="shared" si="40"/>
        <v>61</v>
      </c>
      <c r="W427" s="144"/>
    </row>
    <row r="428" ht="24.95" customHeight="true" spans="1:23">
      <c r="A428" s="13">
        <v>425</v>
      </c>
      <c r="B428" s="133" t="s">
        <v>1231</v>
      </c>
      <c r="C428" s="133" t="s">
        <v>919</v>
      </c>
      <c r="D428" s="133" t="s">
        <v>1205</v>
      </c>
      <c r="E428" s="119" t="s">
        <v>1232</v>
      </c>
      <c r="F428" s="26" t="s">
        <v>26</v>
      </c>
      <c r="G428" s="27" t="str">
        <f t="shared" si="35"/>
        <v>33041119620124****</v>
      </c>
      <c r="H428" s="119" t="s">
        <v>1233</v>
      </c>
      <c r="I428" s="28" t="s">
        <v>26</v>
      </c>
      <c r="J428" s="32" t="str">
        <f t="shared" si="36"/>
        <v>1380577****</v>
      </c>
      <c r="K428" s="126">
        <v>330</v>
      </c>
      <c r="L428" s="126">
        <v>330</v>
      </c>
      <c r="M428" s="142"/>
      <c r="N428" s="142">
        <v>165</v>
      </c>
      <c r="O428" s="126"/>
      <c r="P428" s="126"/>
      <c r="Q428" s="126"/>
      <c r="R428" s="51">
        <f t="shared" si="37"/>
        <v>330</v>
      </c>
      <c r="S428" s="52">
        <f t="shared" si="39"/>
        <v>165</v>
      </c>
      <c r="T428" s="51">
        <v>73</v>
      </c>
      <c r="U428" s="59">
        <v>31</v>
      </c>
      <c r="V428" s="60">
        <f t="shared" si="40"/>
        <v>42</v>
      </c>
      <c r="W428" s="144"/>
    </row>
    <row r="429" ht="24.95" customHeight="true" spans="1:23">
      <c r="A429" s="13">
        <v>426</v>
      </c>
      <c r="B429" s="111" t="s">
        <v>1234</v>
      </c>
      <c r="C429" s="111" t="s">
        <v>919</v>
      </c>
      <c r="D429" s="111" t="s">
        <v>1205</v>
      </c>
      <c r="E429" s="119" t="s">
        <v>1235</v>
      </c>
      <c r="F429" s="26" t="s">
        <v>26</v>
      </c>
      <c r="G429" s="27" t="str">
        <f t="shared" si="35"/>
        <v>33041119661026****</v>
      </c>
      <c r="H429" s="119" t="s">
        <v>1236</v>
      </c>
      <c r="I429" s="28" t="s">
        <v>26</v>
      </c>
      <c r="J429" s="32" t="str">
        <f t="shared" si="36"/>
        <v>1370683****</v>
      </c>
      <c r="K429" s="126">
        <v>315.2</v>
      </c>
      <c r="L429" s="126">
        <v>203</v>
      </c>
      <c r="M429" s="142"/>
      <c r="N429" s="142"/>
      <c r="O429" s="126"/>
      <c r="P429" s="126"/>
      <c r="Q429" s="126"/>
      <c r="R429" s="51">
        <f t="shared" si="37"/>
        <v>203</v>
      </c>
      <c r="S429" s="52">
        <f t="shared" si="39"/>
        <v>0</v>
      </c>
      <c r="T429" s="51">
        <v>45</v>
      </c>
      <c r="U429" s="59"/>
      <c r="V429" s="60">
        <f t="shared" si="40"/>
        <v>45</v>
      </c>
      <c r="W429" s="144"/>
    </row>
    <row r="430" ht="24.95" customHeight="true" spans="1:23">
      <c r="A430" s="13">
        <v>427</v>
      </c>
      <c r="B430" s="133" t="s">
        <v>1237</v>
      </c>
      <c r="C430" s="133" t="s">
        <v>919</v>
      </c>
      <c r="D430" s="133" t="s">
        <v>1205</v>
      </c>
      <c r="E430" s="119" t="s">
        <v>1238</v>
      </c>
      <c r="F430" s="26" t="s">
        <v>26</v>
      </c>
      <c r="G430" s="27" t="str">
        <f t="shared" si="35"/>
        <v>33041119930729****</v>
      </c>
      <c r="H430" s="119" t="s">
        <v>1239</v>
      </c>
      <c r="I430" s="28" t="s">
        <v>26</v>
      </c>
      <c r="J430" s="32" t="str">
        <f t="shared" si="36"/>
        <v>1373257****</v>
      </c>
      <c r="K430" s="126">
        <v>626</v>
      </c>
      <c r="L430" s="126">
        <v>280</v>
      </c>
      <c r="M430" s="142"/>
      <c r="N430" s="142">
        <v>140</v>
      </c>
      <c r="O430" s="126"/>
      <c r="P430" s="126"/>
      <c r="Q430" s="126"/>
      <c r="R430" s="51">
        <f t="shared" si="37"/>
        <v>280</v>
      </c>
      <c r="S430" s="52">
        <f t="shared" si="39"/>
        <v>140</v>
      </c>
      <c r="T430" s="51">
        <v>62</v>
      </c>
      <c r="U430" s="59"/>
      <c r="V430" s="60">
        <f t="shared" si="40"/>
        <v>62</v>
      </c>
      <c r="W430" s="144"/>
    </row>
    <row r="431" ht="24.95" customHeight="true" spans="1:23">
      <c r="A431" s="13">
        <v>428</v>
      </c>
      <c r="B431" s="111" t="s">
        <v>1240</v>
      </c>
      <c r="C431" s="111" t="s">
        <v>919</v>
      </c>
      <c r="D431" s="111" t="s">
        <v>1205</v>
      </c>
      <c r="E431" s="119" t="s">
        <v>1241</v>
      </c>
      <c r="F431" s="26" t="s">
        <v>26</v>
      </c>
      <c r="G431" s="27" t="str">
        <f t="shared" si="35"/>
        <v>33041119720616****</v>
      </c>
      <c r="H431" s="119" t="s">
        <v>129</v>
      </c>
      <c r="I431" s="28" t="s">
        <v>26</v>
      </c>
      <c r="J431" s="32" t="str">
        <f t="shared" si="36"/>
        <v>1385738****</v>
      </c>
      <c r="K431" s="126">
        <v>293.14</v>
      </c>
      <c r="L431" s="126">
        <v>293.14</v>
      </c>
      <c r="M431" s="125"/>
      <c r="N431" s="126">
        <v>0</v>
      </c>
      <c r="O431" s="126"/>
      <c r="P431" s="126"/>
      <c r="Q431" s="126"/>
      <c r="R431" s="51">
        <f t="shared" si="37"/>
        <v>293.14</v>
      </c>
      <c r="S431" s="52">
        <f t="shared" si="39"/>
        <v>0</v>
      </c>
      <c r="T431" s="51">
        <v>64</v>
      </c>
      <c r="U431" s="59"/>
      <c r="V431" s="60">
        <f t="shared" si="40"/>
        <v>64</v>
      </c>
      <c r="W431" s="144"/>
    </row>
    <row r="432" ht="24.95" customHeight="true" spans="1:23">
      <c r="A432" s="13">
        <v>429</v>
      </c>
      <c r="B432" s="111" t="s">
        <v>1242</v>
      </c>
      <c r="C432" s="111" t="s">
        <v>919</v>
      </c>
      <c r="D432" s="111" t="s">
        <v>1205</v>
      </c>
      <c r="E432" s="119" t="s">
        <v>1243</v>
      </c>
      <c r="F432" s="26" t="s">
        <v>26</v>
      </c>
      <c r="G432" s="27" t="str">
        <f t="shared" si="35"/>
        <v>33041119960912****</v>
      </c>
      <c r="H432" s="119" t="s">
        <v>1222</v>
      </c>
      <c r="I432" s="28" t="s">
        <v>26</v>
      </c>
      <c r="J432" s="32" t="str">
        <f t="shared" si="36"/>
        <v>1373680****</v>
      </c>
      <c r="K432" s="126">
        <v>484.86</v>
      </c>
      <c r="L432" s="126">
        <v>315</v>
      </c>
      <c r="M432" s="126"/>
      <c r="N432" s="126"/>
      <c r="O432" s="126"/>
      <c r="P432" s="126"/>
      <c r="Q432" s="126"/>
      <c r="R432" s="51">
        <f t="shared" si="37"/>
        <v>315</v>
      </c>
      <c r="S432" s="52">
        <f t="shared" si="39"/>
        <v>0</v>
      </c>
      <c r="T432" s="51">
        <v>69</v>
      </c>
      <c r="U432" s="59"/>
      <c r="V432" s="60">
        <f t="shared" si="40"/>
        <v>69</v>
      </c>
      <c r="W432" s="144"/>
    </row>
    <row r="433" ht="24.95" customHeight="true" spans="1:23">
      <c r="A433" s="13">
        <v>430</v>
      </c>
      <c r="B433" s="111" t="s">
        <v>1244</v>
      </c>
      <c r="C433" s="111" t="s">
        <v>919</v>
      </c>
      <c r="D433" s="111" t="s">
        <v>1205</v>
      </c>
      <c r="E433" s="119" t="s">
        <v>1245</v>
      </c>
      <c r="F433" s="26" t="s">
        <v>26</v>
      </c>
      <c r="G433" s="27" t="str">
        <f t="shared" si="35"/>
        <v>34260119671108****</v>
      </c>
      <c r="H433" s="119" t="s">
        <v>585</v>
      </c>
      <c r="I433" s="28" t="s">
        <v>26</v>
      </c>
      <c r="J433" s="32" t="str">
        <f t="shared" si="36"/>
        <v>1526833****</v>
      </c>
      <c r="K433" s="126">
        <v>324.35</v>
      </c>
      <c r="L433" s="126">
        <v>324.35</v>
      </c>
      <c r="M433" s="142"/>
      <c r="N433" s="142">
        <v>120</v>
      </c>
      <c r="O433" s="126"/>
      <c r="P433" s="126"/>
      <c r="Q433" s="126"/>
      <c r="R433" s="51">
        <f t="shared" si="37"/>
        <v>324.35</v>
      </c>
      <c r="S433" s="52">
        <f t="shared" si="39"/>
        <v>120</v>
      </c>
      <c r="T433" s="51">
        <v>71</v>
      </c>
      <c r="U433" s="59"/>
      <c r="V433" s="60">
        <f t="shared" si="40"/>
        <v>71</v>
      </c>
      <c r="W433" s="144"/>
    </row>
    <row r="434" ht="24.95" customHeight="true" spans="1:23">
      <c r="A434" s="13">
        <v>431</v>
      </c>
      <c r="B434" s="133" t="s">
        <v>1246</v>
      </c>
      <c r="C434" s="133" t="s">
        <v>919</v>
      </c>
      <c r="D434" s="133" t="s">
        <v>1205</v>
      </c>
      <c r="E434" s="119" t="s">
        <v>1247</v>
      </c>
      <c r="F434" s="26" t="s">
        <v>26</v>
      </c>
      <c r="G434" s="27" t="str">
        <f t="shared" si="35"/>
        <v>51232219730727****</v>
      </c>
      <c r="H434" s="119" t="s">
        <v>1222</v>
      </c>
      <c r="I434" s="28" t="s">
        <v>26</v>
      </c>
      <c r="J434" s="32" t="str">
        <f t="shared" si="36"/>
        <v>1373680****</v>
      </c>
      <c r="K434" s="126">
        <v>1060.8</v>
      </c>
      <c r="L434" s="126">
        <v>700</v>
      </c>
      <c r="M434" s="142"/>
      <c r="N434" s="142"/>
      <c r="O434" s="126">
        <v>260</v>
      </c>
      <c r="P434" s="126"/>
      <c r="Q434" s="126"/>
      <c r="R434" s="51">
        <f t="shared" si="37"/>
        <v>440</v>
      </c>
      <c r="S434" s="52">
        <f t="shared" si="39"/>
        <v>0</v>
      </c>
      <c r="T434" s="51">
        <v>97</v>
      </c>
      <c r="U434" s="59"/>
      <c r="V434" s="60">
        <f t="shared" si="40"/>
        <v>97</v>
      </c>
      <c r="W434" s="92"/>
    </row>
    <row r="435" ht="24.95" customHeight="true" spans="1:23">
      <c r="A435" s="13">
        <v>432</v>
      </c>
      <c r="B435" s="111" t="s">
        <v>1248</v>
      </c>
      <c r="C435" s="111" t="s">
        <v>919</v>
      </c>
      <c r="D435" s="111" t="s">
        <v>1205</v>
      </c>
      <c r="E435" s="119" t="s">
        <v>1249</v>
      </c>
      <c r="F435" s="26" t="s">
        <v>26</v>
      </c>
      <c r="G435" s="27" t="str">
        <f t="shared" si="35"/>
        <v>33041119641226****</v>
      </c>
      <c r="H435" s="119" t="s">
        <v>168</v>
      </c>
      <c r="I435" s="28" t="s">
        <v>26</v>
      </c>
      <c r="J435" s="32" t="str">
        <f t="shared" si="36"/>
        <v>1395730****</v>
      </c>
      <c r="K435" s="126">
        <v>811.14</v>
      </c>
      <c r="L435" s="126">
        <v>678.71</v>
      </c>
      <c r="M435" s="142"/>
      <c r="N435" s="126"/>
      <c r="O435" s="126"/>
      <c r="P435" s="126"/>
      <c r="Q435" s="126"/>
      <c r="R435" s="51">
        <f t="shared" si="37"/>
        <v>678.71</v>
      </c>
      <c r="S435" s="52">
        <f t="shared" si="39"/>
        <v>0</v>
      </c>
      <c r="T435" s="51">
        <v>149</v>
      </c>
      <c r="U435" s="59"/>
      <c r="V435" s="60">
        <f t="shared" si="40"/>
        <v>149</v>
      </c>
      <c r="W435" s="144"/>
    </row>
    <row r="436" ht="24.95" customHeight="true" spans="1:23">
      <c r="A436" s="13">
        <v>433</v>
      </c>
      <c r="B436" s="111" t="s">
        <v>1250</v>
      </c>
      <c r="C436" s="111" t="s">
        <v>919</v>
      </c>
      <c r="D436" s="111" t="s">
        <v>1205</v>
      </c>
      <c r="E436" s="119" t="s">
        <v>1251</v>
      </c>
      <c r="F436" s="26" t="s">
        <v>26</v>
      </c>
      <c r="G436" s="27" t="str">
        <f t="shared" si="35"/>
        <v>33041119610812****</v>
      </c>
      <c r="H436" s="119" t="s">
        <v>168</v>
      </c>
      <c r="I436" s="28" t="s">
        <v>26</v>
      </c>
      <c r="J436" s="32" t="str">
        <f t="shared" si="36"/>
        <v>1395730****</v>
      </c>
      <c r="K436" s="126">
        <v>1070.95</v>
      </c>
      <c r="L436" s="139">
        <v>792.45</v>
      </c>
      <c r="M436" s="142"/>
      <c r="N436" s="142"/>
      <c r="O436" s="126"/>
      <c r="P436" s="126"/>
      <c r="Q436" s="126"/>
      <c r="R436" s="51">
        <f t="shared" si="37"/>
        <v>792.45</v>
      </c>
      <c r="S436" s="52">
        <f t="shared" si="39"/>
        <v>0</v>
      </c>
      <c r="T436" s="51">
        <v>174</v>
      </c>
      <c r="U436" s="59"/>
      <c r="V436" s="60">
        <f t="shared" si="40"/>
        <v>174</v>
      </c>
      <c r="W436" s="144"/>
    </row>
    <row r="437" ht="24.95" customHeight="true" spans="1:23">
      <c r="A437" s="13">
        <v>434</v>
      </c>
      <c r="B437" s="111" t="s">
        <v>1252</v>
      </c>
      <c r="C437" s="111" t="s">
        <v>919</v>
      </c>
      <c r="D437" s="111" t="s">
        <v>1205</v>
      </c>
      <c r="E437" s="119" t="s">
        <v>1253</v>
      </c>
      <c r="F437" s="26" t="s">
        <v>26</v>
      </c>
      <c r="G437" s="27" t="str">
        <f t="shared" si="35"/>
        <v>33041119780223****</v>
      </c>
      <c r="H437" s="119" t="s">
        <v>462</v>
      </c>
      <c r="I437" s="28" t="s">
        <v>26</v>
      </c>
      <c r="J437" s="32" t="str">
        <f t="shared" si="36"/>
        <v>1395733****</v>
      </c>
      <c r="K437" s="126">
        <v>799.56</v>
      </c>
      <c r="L437" s="139">
        <v>799.56</v>
      </c>
      <c r="M437" s="142"/>
      <c r="N437" s="142"/>
      <c r="O437" s="126"/>
      <c r="P437" s="126"/>
      <c r="Q437" s="126"/>
      <c r="R437" s="51">
        <f t="shared" si="37"/>
        <v>799.56</v>
      </c>
      <c r="S437" s="52">
        <f t="shared" si="39"/>
        <v>0</v>
      </c>
      <c r="T437" s="51">
        <v>176</v>
      </c>
      <c r="U437" s="59"/>
      <c r="V437" s="60">
        <f t="shared" si="40"/>
        <v>176</v>
      </c>
      <c r="W437" s="144"/>
    </row>
    <row r="438" ht="24.95" customHeight="true" spans="1:23">
      <c r="A438" s="13">
        <v>435</v>
      </c>
      <c r="B438" s="111" t="s">
        <v>1254</v>
      </c>
      <c r="C438" s="111" t="s">
        <v>919</v>
      </c>
      <c r="D438" s="111" t="s">
        <v>1205</v>
      </c>
      <c r="E438" s="119" t="s">
        <v>1255</v>
      </c>
      <c r="F438" s="26" t="s">
        <v>26</v>
      </c>
      <c r="G438" s="27" t="str">
        <f t="shared" si="35"/>
        <v>37132319800519****</v>
      </c>
      <c r="H438" s="119" t="s">
        <v>1256</v>
      </c>
      <c r="I438" s="28" t="s">
        <v>26</v>
      </c>
      <c r="J438" s="32" t="str">
        <f t="shared" si="36"/>
        <v>1396738****</v>
      </c>
      <c r="K438" s="125">
        <v>5098.54</v>
      </c>
      <c r="L438" s="125">
        <v>3863.63</v>
      </c>
      <c r="M438" s="125"/>
      <c r="N438" s="125"/>
      <c r="O438" s="126"/>
      <c r="P438" s="126"/>
      <c r="Q438" s="126"/>
      <c r="R438" s="51">
        <f t="shared" si="37"/>
        <v>3863.63</v>
      </c>
      <c r="S438" s="52">
        <f t="shared" si="39"/>
        <v>0</v>
      </c>
      <c r="T438" s="51">
        <v>850</v>
      </c>
      <c r="U438" s="59"/>
      <c r="V438" s="60">
        <f t="shared" si="40"/>
        <v>850</v>
      </c>
      <c r="W438" s="130"/>
    </row>
    <row r="439" ht="24.95" customHeight="true" spans="1:23">
      <c r="A439" s="13">
        <v>436</v>
      </c>
      <c r="B439" s="15" t="s">
        <v>1257</v>
      </c>
      <c r="C439" s="15" t="s">
        <v>1258</v>
      </c>
      <c r="D439" s="15" t="s">
        <v>1259</v>
      </c>
      <c r="E439" s="28" t="s">
        <v>1260</v>
      </c>
      <c r="F439" s="26" t="s">
        <v>26</v>
      </c>
      <c r="G439" s="27" t="str">
        <f t="shared" si="35"/>
        <v>34260119701115****</v>
      </c>
      <c r="H439" s="28" t="s">
        <v>1261</v>
      </c>
      <c r="I439" s="28" t="s">
        <v>26</v>
      </c>
      <c r="J439" s="32" t="str">
        <f t="shared" si="36"/>
        <v>1351130****</v>
      </c>
      <c r="K439" s="33">
        <v>605</v>
      </c>
      <c r="L439" s="33">
        <v>605</v>
      </c>
      <c r="M439" s="33"/>
      <c r="N439" s="33">
        <v>605</v>
      </c>
      <c r="O439" s="43"/>
      <c r="P439" s="43"/>
      <c r="Q439" s="43">
        <v>162</v>
      </c>
      <c r="R439" s="51">
        <f t="shared" si="37"/>
        <v>443</v>
      </c>
      <c r="S439" s="52">
        <f t="shared" si="39"/>
        <v>443</v>
      </c>
      <c r="T439" s="51">
        <v>97</v>
      </c>
      <c r="U439" s="59">
        <v>83</v>
      </c>
      <c r="V439" s="60">
        <f t="shared" si="40"/>
        <v>14</v>
      </c>
      <c r="W439" s="14"/>
    </row>
    <row r="440" ht="24.95" customHeight="true" spans="1:23">
      <c r="A440" s="13">
        <v>437</v>
      </c>
      <c r="B440" s="15" t="s">
        <v>1262</v>
      </c>
      <c r="C440" s="15" t="s">
        <v>1258</v>
      </c>
      <c r="D440" s="15" t="s">
        <v>1259</v>
      </c>
      <c r="E440" s="28" t="s">
        <v>1182</v>
      </c>
      <c r="F440" s="26" t="s">
        <v>26</v>
      </c>
      <c r="G440" s="27" t="str">
        <f t="shared" si="35"/>
        <v>34260119631025****</v>
      </c>
      <c r="H440" s="28" t="s">
        <v>727</v>
      </c>
      <c r="I440" s="28" t="s">
        <v>26</v>
      </c>
      <c r="J440" s="32" t="str">
        <f t="shared" si="36"/>
        <v>1373687****</v>
      </c>
      <c r="K440" s="33">
        <v>700</v>
      </c>
      <c r="L440" s="33">
        <v>700</v>
      </c>
      <c r="M440" s="33"/>
      <c r="N440" s="33">
        <v>500</v>
      </c>
      <c r="O440" s="43"/>
      <c r="P440" s="43"/>
      <c r="Q440" s="43">
        <v>134</v>
      </c>
      <c r="R440" s="51">
        <f t="shared" si="37"/>
        <v>566</v>
      </c>
      <c r="S440" s="52">
        <f t="shared" si="39"/>
        <v>366</v>
      </c>
      <c r="T440" s="51">
        <v>124</v>
      </c>
      <c r="U440" s="59">
        <v>68</v>
      </c>
      <c r="V440" s="60">
        <f t="shared" si="40"/>
        <v>56</v>
      </c>
      <c r="W440" s="14"/>
    </row>
    <row r="441" ht="24.95" customHeight="true" spans="1:23">
      <c r="A441" s="13">
        <v>438</v>
      </c>
      <c r="B441" s="15" t="s">
        <v>1263</v>
      </c>
      <c r="C441" s="15" t="s">
        <v>1258</v>
      </c>
      <c r="D441" s="15" t="s">
        <v>1259</v>
      </c>
      <c r="E441" s="28" t="s">
        <v>1264</v>
      </c>
      <c r="F441" s="26" t="s">
        <v>26</v>
      </c>
      <c r="G441" s="27" t="str">
        <f t="shared" si="35"/>
        <v>33040219650909****</v>
      </c>
      <c r="H441" s="28" t="s">
        <v>217</v>
      </c>
      <c r="I441" s="28" t="s">
        <v>26</v>
      </c>
      <c r="J441" s="32" t="str">
        <f t="shared" si="36"/>
        <v>1380673****</v>
      </c>
      <c r="K441" s="33">
        <v>205</v>
      </c>
      <c r="L441" s="33">
        <v>205</v>
      </c>
      <c r="M441" s="33"/>
      <c r="N441" s="33">
        <v>100</v>
      </c>
      <c r="O441" s="43"/>
      <c r="P441" s="43"/>
      <c r="Q441" s="43"/>
      <c r="R441" s="51">
        <f t="shared" si="37"/>
        <v>205</v>
      </c>
      <c r="S441" s="52">
        <f t="shared" si="39"/>
        <v>100</v>
      </c>
      <c r="T441" s="51">
        <v>45</v>
      </c>
      <c r="U441" s="59"/>
      <c r="V441" s="60">
        <f t="shared" si="40"/>
        <v>45</v>
      </c>
      <c r="W441" s="14"/>
    </row>
    <row r="442" ht="24.95" customHeight="true" spans="1:23">
      <c r="A442" s="134"/>
      <c r="B442" s="135"/>
      <c r="C442" s="135"/>
      <c r="D442" s="134"/>
      <c r="E442" s="134"/>
      <c r="F442" s="134"/>
      <c r="G442" s="138"/>
      <c r="H442" s="134"/>
      <c r="I442" s="134"/>
      <c r="J442" s="138"/>
      <c r="K442" s="141">
        <f>SUM(K4:K441)</f>
        <v>239772.499</v>
      </c>
      <c r="L442" s="141">
        <f t="shared" ref="L442:V442" si="41">SUM(L4:L441)</f>
        <v>218460.196</v>
      </c>
      <c r="M442" s="141">
        <f t="shared" si="41"/>
        <v>8369.07</v>
      </c>
      <c r="N442" s="141">
        <f t="shared" si="41"/>
        <v>112787.868</v>
      </c>
      <c r="O442" s="141">
        <f t="shared" si="41"/>
        <v>7034.15</v>
      </c>
      <c r="P442" s="141">
        <f t="shared" si="41"/>
        <v>3000</v>
      </c>
      <c r="Q442" s="141">
        <f t="shared" si="41"/>
        <v>17000</v>
      </c>
      <c r="R442" s="141">
        <f t="shared" si="41"/>
        <v>191426.046</v>
      </c>
      <c r="S442" s="141">
        <f t="shared" si="41"/>
        <v>95631.858</v>
      </c>
      <c r="T442" s="141">
        <f t="shared" si="41"/>
        <v>42100</v>
      </c>
      <c r="U442" s="141">
        <f t="shared" si="41"/>
        <v>16300</v>
      </c>
      <c r="V442" s="141">
        <f t="shared" si="41"/>
        <v>25800</v>
      </c>
      <c r="W442" s="146"/>
    </row>
  </sheetData>
  <mergeCells count="17">
    <mergeCell ref="A1:W1"/>
    <mergeCell ref="M2:N2"/>
    <mergeCell ref="U2:V2"/>
    <mergeCell ref="A2:A3"/>
    <mergeCell ref="B2:B3"/>
    <mergeCell ref="C2:C3"/>
    <mergeCell ref="D2:D3"/>
    <mergeCell ref="G2:G3"/>
    <mergeCell ref="J2:J3"/>
    <mergeCell ref="K2:K3"/>
    <mergeCell ref="L2:L3"/>
    <mergeCell ref="O2:O3"/>
    <mergeCell ref="P2:P3"/>
    <mergeCell ref="Q2:Q3"/>
    <mergeCell ref="R2:R3"/>
    <mergeCell ref="T2:T3"/>
    <mergeCell ref="W2:W3"/>
  </mergeCells>
  <conditionalFormatting sqref="B138">
    <cfRule type="duplicateValues" dxfId="0" priority="8"/>
  </conditionalFormatting>
  <conditionalFormatting sqref="B139">
    <cfRule type="duplicateValues" dxfId="0" priority="7"/>
  </conditionalFormatting>
  <conditionalFormatting sqref="B140">
    <cfRule type="duplicateValues" dxfId="0" priority="6"/>
  </conditionalFormatting>
  <conditionalFormatting sqref="B141">
    <cfRule type="duplicateValues" dxfId="0" priority="5"/>
  </conditionalFormatting>
  <conditionalFormatting sqref="B142">
    <cfRule type="duplicateValues" dxfId="0" priority="4"/>
  </conditionalFormatting>
  <conditionalFormatting sqref="B143">
    <cfRule type="duplicateValues" dxfId="0" priority="3"/>
  </conditionalFormatting>
  <conditionalFormatting sqref="B144">
    <cfRule type="duplicateValues" dxfId="0" priority="2"/>
  </conditionalFormatting>
  <conditionalFormatting sqref="B145:B148">
    <cfRule type="duplicateValues" dxfId="0" priority="1"/>
  </conditionalFormatting>
  <pageMargins left="0.161111111111111" right="0.161111111111111" top="0.802777777777778" bottom="0.80277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省市订单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2006-09-14T19:21:00Z</dcterms:created>
  <dcterms:modified xsi:type="dcterms:W3CDTF">2021-10-27T19:43:58Z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