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80" activeTab="0"/>
  </bookViews>
  <sheets>
    <sheet name="报表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<sst xmlns="http://schemas.openxmlformats.org/spreadsheetml/2006/main" count="35" uniqueCount="28">
  <si>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嘉兴市外经合作进展情况表</t>
  </si>
  <si>
    <t>(1-11月）</t>
  </si>
  <si>
    <t>单位：万美元</t>
  </si>
  <si>
    <t>县（市、区）、开发区</t>
  </si>
  <si>
    <t>对外投资</t>
  </si>
  <si>
    <t>对外承包工程劳务合作</t>
  </si>
  <si>
    <t>总投资</t>
  </si>
  <si>
    <t>对外直接投资</t>
  </si>
  <si>
    <t>外经营业额</t>
  </si>
  <si>
    <t>同比(%)</t>
  </si>
  <si>
    <t>其中</t>
  </si>
  <si>
    <t>新批企业、机构（个）</t>
  </si>
  <si>
    <t>完成实绩</t>
  </si>
  <si>
    <t xml:space="preserve">对外承包 工程营业额 </t>
  </si>
  <si>
    <t xml:space="preserve">对外劳务合作营业额 </t>
  </si>
  <si>
    <t>全市合计</t>
  </si>
  <si>
    <t>市本级</t>
  </si>
  <si>
    <t>南湖区</t>
  </si>
  <si>
    <t>/</t>
  </si>
  <si>
    <t>秀洲区</t>
  </si>
  <si>
    <t>嘉兴经开</t>
  </si>
  <si>
    <t>嘉兴港区</t>
  </si>
  <si>
    <t>嘉善县</t>
  </si>
  <si>
    <t>平湖市</t>
  </si>
  <si>
    <t>海盐县</t>
  </si>
  <si>
    <t>海宁市</t>
  </si>
  <si>
    <t>桐乡市</t>
  </si>
  <si>
    <t xml:space="preserve">     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</si>
</sst>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_ "/>
  </numFmts>
  <fonts count="5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8"/>
      <color indexed="10"/>
      <name val="宋体"/>
      <family val="0"/>
    </font>
    <font>
      <sz val="11"/>
      <name val="黑体"/>
      <family val="3"/>
    </font>
    <font>
      <sz val="11"/>
      <color indexed="10"/>
      <name val="黑体"/>
      <family val="3"/>
    </font>
    <font>
      <sz val="11"/>
      <name val="Times New Roman"/>
      <family val="0"/>
    </font>
    <font>
      <sz val="11"/>
      <name val="仿宋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rgb="FFFA7D00"/>
      <name val="Calibri"/>
      <family val="0"/>
    </font>
    <font>
      <u val="single"/>
      <sz val="12"/>
      <color theme="11"/>
      <name val="宋体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宋体"/>
      <family val="0"/>
    </font>
    <font>
      <b/>
      <sz val="18"/>
      <color rgb="FFFF0000"/>
      <name val="宋体"/>
      <family val="0"/>
    </font>
    <font>
      <sz val="11"/>
      <color rgb="FFFF0000"/>
      <name val="黑体"/>
      <family val="3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5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5" applyNumberFormat="0" applyAlignment="0" applyProtection="0"/>
    <xf numFmtId="0" fontId="42" fillId="14" borderId="6" applyNumberFormat="0" applyAlignment="0" applyProtection="0"/>
    <xf numFmtId="0" fontId="43" fillId="19" borderId="7" applyNumberFormat="0" applyAlignment="0" applyProtection="0"/>
    <xf numFmtId="0" fontId="44" fillId="0" borderId="8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3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9" fillId="0" borderId="0" xfId="0" applyFont="1" applyAlignment="1">
      <alignment wrapText="1"/>
    </xf>
    <xf numFmtId="10" fontId="0" fillId="0" borderId="0" xfId="0" applyNumberFormat="1" applyAlignment="1">
      <alignment wrapText="1"/>
    </xf>
    <xf numFmtId="176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 wrapText="1"/>
    </xf>
    <xf numFmtId="10" fontId="4" fillId="0" borderId="0" xfId="0" applyNumberFormat="1" applyFont="1" applyAlignment="1">
      <alignment horizontal="center" wrapText="1"/>
    </xf>
    <xf numFmtId="176" fontId="4" fillId="0" borderId="0" xfId="0" applyNumberFormat="1" applyFont="1" applyAlignment="1">
      <alignment horizontal="center" wrapText="1"/>
    </xf>
    <xf numFmtId="10" fontId="0" fillId="0" borderId="0" xfId="0" applyNumberForma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tabSelected="1" workbookViewId="0" topLeftCell="A1">
      <selection activeCell="R9" sqref="R9"/>
    </sheetView>
  </sheetViews>
  <sheetFormatPr defaultColWidth="9.00390625" defaultRowHeight="24.75" customHeight="1"/>
  <cols>
    <col min="1" max="1" width="2.75390625" style="4" customWidth="1"/>
    <col min="2" max="2" width="8.75390625" style="4" customWidth="1"/>
    <col min="3" max="3" width="13.625" style="5" customWidth="1"/>
    <col min="4" max="4" width="6.25390625" style="6" customWidth="1"/>
    <col min="5" max="5" width="11.25390625" style="4" customWidth="1"/>
    <col min="6" max="6" width="11.25390625" style="4" hidden="1" customWidth="1"/>
    <col min="7" max="7" width="13.625" style="7" customWidth="1"/>
    <col min="8" max="8" width="10.50390625" style="8" customWidth="1"/>
    <col min="9" max="9" width="9.875" style="9" hidden="1" customWidth="1"/>
    <col min="10" max="10" width="15.25390625" style="10" customWidth="1"/>
    <col min="11" max="11" width="10.25390625" style="8" customWidth="1"/>
    <col min="12" max="12" width="12.25390625" style="11" customWidth="1"/>
    <col min="13" max="13" width="13.75390625" style="4" hidden="1" customWidth="1"/>
    <col min="14" max="253" width="9.00390625" style="4" customWidth="1"/>
  </cols>
  <sheetData>
    <row r="1" spans="1:12" ht="22.5" customHeight="1">
      <c r="A1" s="12" t="s">
        <v>0</v>
      </c>
      <c r="B1" s="12"/>
      <c r="C1" s="12"/>
      <c r="D1" s="13"/>
      <c r="E1" s="12"/>
      <c r="F1" s="12"/>
      <c r="G1" s="31"/>
      <c r="H1" s="32"/>
      <c r="I1" s="41"/>
      <c r="J1" s="12"/>
      <c r="K1" s="32"/>
      <c r="L1" s="12"/>
    </row>
    <row r="2" spans="1:12" ht="21" customHeight="1">
      <c r="A2" s="14" t="s">
        <v>1</v>
      </c>
      <c r="B2" s="15"/>
      <c r="C2" s="15"/>
      <c r="D2" s="16"/>
      <c r="E2" s="15"/>
      <c r="F2" s="15"/>
      <c r="G2" s="33"/>
      <c r="H2" s="34"/>
      <c r="I2" s="42"/>
      <c r="J2" s="42"/>
      <c r="K2" s="34"/>
      <c r="L2" s="42"/>
    </row>
    <row r="3" spans="1:12" ht="21" customHeight="1">
      <c r="A3" s="15"/>
      <c r="B3" s="15"/>
      <c r="C3" s="15"/>
      <c r="D3" s="16"/>
      <c r="E3" s="15"/>
      <c r="F3" s="15"/>
      <c r="G3" s="33"/>
      <c r="H3" s="34"/>
      <c r="I3" s="42"/>
      <c r="J3" s="43"/>
      <c r="K3" s="44" t="s">
        <v>2</v>
      </c>
      <c r="L3" s="44"/>
    </row>
    <row r="4" spans="1:12" s="1" customFormat="1" ht="21" customHeight="1">
      <c r="A4" s="17" t="s">
        <v>3</v>
      </c>
      <c r="B4" s="17"/>
      <c r="C4" s="17" t="s">
        <v>4</v>
      </c>
      <c r="D4" s="18"/>
      <c r="E4" s="17"/>
      <c r="F4" s="17"/>
      <c r="G4" s="35"/>
      <c r="H4" s="36" t="s">
        <v>5</v>
      </c>
      <c r="I4" s="19"/>
      <c r="J4" s="19"/>
      <c r="K4" s="36"/>
      <c r="L4" s="19"/>
    </row>
    <row r="5" spans="1:12" s="1" customFormat="1" ht="19.5" customHeight="1">
      <c r="A5" s="17"/>
      <c r="B5" s="17"/>
      <c r="C5" s="17" t="s">
        <v>6</v>
      </c>
      <c r="D5" s="19" t="s">
        <v>7</v>
      </c>
      <c r="E5" s="19"/>
      <c r="F5" s="19"/>
      <c r="G5" s="37"/>
      <c r="H5" s="38" t="s">
        <v>8</v>
      </c>
      <c r="I5" s="17"/>
      <c r="J5" s="35" t="s">
        <v>9</v>
      </c>
      <c r="K5" s="38" t="s">
        <v>10</v>
      </c>
      <c r="L5" s="17"/>
    </row>
    <row r="6" spans="1:12" s="1" customFormat="1" ht="56.25" customHeight="1">
      <c r="A6" s="17"/>
      <c r="B6" s="17"/>
      <c r="C6" s="20"/>
      <c r="D6" s="17" t="s">
        <v>11</v>
      </c>
      <c r="E6" s="17" t="s">
        <v>12</v>
      </c>
      <c r="F6" s="17"/>
      <c r="G6" s="35" t="s">
        <v>9</v>
      </c>
      <c r="H6" s="38"/>
      <c r="I6" s="17"/>
      <c r="J6" s="35"/>
      <c r="K6" s="38" t="s">
        <v>13</v>
      </c>
      <c r="L6" s="17" t="s">
        <v>14</v>
      </c>
    </row>
    <row r="7" spans="1:12" ht="24" customHeight="1">
      <c r="A7" s="21" t="s">
        <v>15</v>
      </c>
      <c r="B7" s="21"/>
      <c r="C7" s="22">
        <f>SUM(C9:C17)</f>
        <v>369768.37</v>
      </c>
      <c r="D7" s="23">
        <f>SUM(D9:D17)</f>
        <v>67</v>
      </c>
      <c r="E7" s="39">
        <f>SUM(E9:E17)</f>
        <v>312122.88999999996</v>
      </c>
      <c r="F7" s="22">
        <v>85184.44</v>
      </c>
      <c r="G7" s="28">
        <f>(E7-F7)/F7*100</f>
        <v>266.4083370155394</v>
      </c>
      <c r="H7" s="40">
        <f>SUM(H9:H17)</f>
        <v>25420.83</v>
      </c>
      <c r="I7" s="45">
        <v>19319.1</v>
      </c>
      <c r="J7" s="46">
        <f>(H7-I7)/I7*100</f>
        <v>31.58392471698994</v>
      </c>
      <c r="K7" s="45">
        <f>SUM(K9:K17)</f>
        <v>25373.83</v>
      </c>
      <c r="L7" s="47">
        <f>SUM(L8:L17)</f>
        <v>47</v>
      </c>
    </row>
    <row r="8" spans="1:13" ht="24" customHeight="1">
      <c r="A8" s="21" t="s">
        <v>16</v>
      </c>
      <c r="B8" s="21"/>
      <c r="C8" s="24">
        <f>SUM(C9:C12)</f>
        <v>58429.77</v>
      </c>
      <c r="D8" s="23">
        <f>SUM(D9:D12)</f>
        <v>25</v>
      </c>
      <c r="E8" s="24">
        <f>SUM(E9:E12)</f>
        <v>13900.9</v>
      </c>
      <c r="F8" s="28">
        <v>11446.3</v>
      </c>
      <c r="G8" s="28">
        <f>(E8-F8)/F8*100</f>
        <v>21.444484243816785</v>
      </c>
      <c r="H8" s="40">
        <f>SUM(H9:H12)</f>
        <v>752.7</v>
      </c>
      <c r="I8" s="45">
        <f>SUM(I9:I12)</f>
        <v>1046</v>
      </c>
      <c r="J8" s="46">
        <f>(H8-I8)/I8*100</f>
        <v>-28.040152963671122</v>
      </c>
      <c r="K8" s="48">
        <f>SUM(K9:K12)</f>
        <v>752.7</v>
      </c>
      <c r="L8" s="47">
        <v>0</v>
      </c>
      <c r="M8" s="4">
        <v>4384</v>
      </c>
    </row>
    <row r="9" spans="1:13" ht="24" customHeight="1">
      <c r="A9" s="21" t="s">
        <v>10</v>
      </c>
      <c r="B9" s="25" t="s">
        <v>17</v>
      </c>
      <c r="C9" s="26">
        <v>29341.13</v>
      </c>
      <c r="D9" s="23">
        <v>9</v>
      </c>
      <c r="E9" s="26">
        <v>6786.6</v>
      </c>
      <c r="F9" s="28">
        <v>9302.61</v>
      </c>
      <c r="G9" s="28">
        <f>(E9-F9)/F9*100</f>
        <v>-27.04628055997188</v>
      </c>
      <c r="H9" s="40">
        <f>K9</f>
        <v>579.7</v>
      </c>
      <c r="I9" s="45">
        <v>0</v>
      </c>
      <c r="J9" s="46" t="s">
        <v>18</v>
      </c>
      <c r="K9" s="47">
        <v>579.7</v>
      </c>
      <c r="L9" s="47">
        <v>0</v>
      </c>
      <c r="M9" s="4">
        <v>461</v>
      </c>
    </row>
    <row r="10" spans="1:13" ht="24" customHeight="1">
      <c r="A10" s="27"/>
      <c r="B10" s="25" t="s">
        <v>19</v>
      </c>
      <c r="C10" s="24">
        <v>26452.59</v>
      </c>
      <c r="D10" s="23">
        <v>6</v>
      </c>
      <c r="E10" s="24">
        <v>4639.9</v>
      </c>
      <c r="F10" s="28">
        <v>1594.25</v>
      </c>
      <c r="G10" s="28">
        <f>(E10-F10)/F10*100</f>
        <v>191.0396738278187</v>
      </c>
      <c r="H10" s="40">
        <v>0</v>
      </c>
      <c r="I10" s="45">
        <v>0</v>
      </c>
      <c r="J10" s="46" t="s">
        <v>18</v>
      </c>
      <c r="K10" s="47">
        <v>0</v>
      </c>
      <c r="L10" s="47">
        <v>0</v>
      </c>
      <c r="M10" s="4">
        <v>3923</v>
      </c>
    </row>
    <row r="11" spans="1:12" ht="24" customHeight="1">
      <c r="A11" s="27"/>
      <c r="B11" s="25" t="s">
        <v>20</v>
      </c>
      <c r="C11" s="28">
        <v>1427.81</v>
      </c>
      <c r="D11" s="23">
        <v>6</v>
      </c>
      <c r="E11" s="28">
        <v>1427.81</v>
      </c>
      <c r="F11" s="28">
        <v>549.44</v>
      </c>
      <c r="G11" s="28">
        <f>(E11-F11)/F11*100</f>
        <v>159.86640943506112</v>
      </c>
      <c r="H11" s="40">
        <f>K11</f>
        <v>173</v>
      </c>
      <c r="I11" s="45">
        <v>1046</v>
      </c>
      <c r="J11" s="46">
        <f>(H11-I11)/I11*100</f>
        <v>-83.46080305927343</v>
      </c>
      <c r="K11" s="47">
        <v>173</v>
      </c>
      <c r="L11" s="47">
        <v>0</v>
      </c>
    </row>
    <row r="12" spans="1:253" s="2" customFormat="1" ht="23.25" customHeight="1">
      <c r="A12" s="29"/>
      <c r="B12" s="25" t="s">
        <v>21</v>
      </c>
      <c r="C12" s="30">
        <v>1208.24</v>
      </c>
      <c r="D12" s="23">
        <v>4</v>
      </c>
      <c r="E12" s="30">
        <v>1046.59</v>
      </c>
      <c r="F12" s="28">
        <v>0</v>
      </c>
      <c r="G12" s="28" t="s">
        <v>18</v>
      </c>
      <c r="H12" s="40">
        <v>0</v>
      </c>
      <c r="I12" s="45">
        <v>0</v>
      </c>
      <c r="J12" s="46" t="s">
        <v>18</v>
      </c>
      <c r="K12" s="47">
        <v>0</v>
      </c>
      <c r="L12" s="47">
        <v>0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</row>
    <row r="13" spans="1:253" s="3" customFormat="1" ht="24" customHeight="1">
      <c r="A13" s="21" t="s">
        <v>22</v>
      </c>
      <c r="B13" s="21"/>
      <c r="C13" s="24">
        <v>6698.64</v>
      </c>
      <c r="D13" s="23">
        <v>10</v>
      </c>
      <c r="E13" s="24">
        <v>2798.4</v>
      </c>
      <c r="F13" s="28">
        <v>16269.65</v>
      </c>
      <c r="G13" s="28">
        <f aca="true" t="shared" si="0" ref="G12:G17">(E13-F13)/F13*100</f>
        <v>-82.79987584244283</v>
      </c>
      <c r="H13" s="40">
        <f>K13</f>
        <v>720</v>
      </c>
      <c r="I13" s="45">
        <v>3830.9</v>
      </c>
      <c r="J13" s="46">
        <f>(H13-I13)/I13*100</f>
        <v>-81.20546085776188</v>
      </c>
      <c r="K13" s="47">
        <v>720</v>
      </c>
      <c r="L13" s="47">
        <v>0</v>
      </c>
      <c r="M13" s="11">
        <v>3700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</row>
    <row r="14" spans="1:253" s="3" customFormat="1" ht="24" customHeight="1">
      <c r="A14" s="21" t="s">
        <v>23</v>
      </c>
      <c r="B14" s="21"/>
      <c r="C14" s="24">
        <v>570</v>
      </c>
      <c r="D14" s="23">
        <v>4</v>
      </c>
      <c r="E14" s="24">
        <v>570</v>
      </c>
      <c r="F14" s="28">
        <v>850</v>
      </c>
      <c r="G14" s="28">
        <f t="shared" si="0"/>
        <v>-32.94117647058823</v>
      </c>
      <c r="H14" s="40">
        <f>SUM(K14:L14)</f>
        <v>1698.13</v>
      </c>
      <c r="I14" s="45">
        <v>388.2</v>
      </c>
      <c r="J14" s="46">
        <f>(H14-I14)/I14*100</f>
        <v>337.4368882019578</v>
      </c>
      <c r="K14" s="45">
        <v>1651.13</v>
      </c>
      <c r="L14" s="47">
        <v>47</v>
      </c>
      <c r="M14" s="11">
        <v>5200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</row>
    <row r="15" spans="1:253" s="3" customFormat="1" ht="19.5" customHeight="1">
      <c r="A15" s="21" t="s">
        <v>24</v>
      </c>
      <c r="B15" s="21"/>
      <c r="C15" s="24">
        <v>851</v>
      </c>
      <c r="D15" s="23">
        <v>5</v>
      </c>
      <c r="E15" s="24">
        <v>800</v>
      </c>
      <c r="F15" s="28">
        <v>150</v>
      </c>
      <c r="G15" s="28">
        <f t="shared" si="0"/>
        <v>433.3333333333333</v>
      </c>
      <c r="H15" s="40">
        <v>0</v>
      </c>
      <c r="I15" s="45">
        <v>0</v>
      </c>
      <c r="J15" s="46" t="s">
        <v>18</v>
      </c>
      <c r="K15" s="47">
        <v>0</v>
      </c>
      <c r="L15" s="47">
        <v>0</v>
      </c>
      <c r="M15" s="11">
        <v>7942.37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</row>
    <row r="16" spans="1:253" s="3" customFormat="1" ht="24" customHeight="1">
      <c r="A16" s="21" t="s">
        <v>25</v>
      </c>
      <c r="B16" s="21"/>
      <c r="C16" s="24">
        <v>26649.99</v>
      </c>
      <c r="D16" s="23">
        <v>11</v>
      </c>
      <c r="E16" s="24">
        <v>27560.62</v>
      </c>
      <c r="F16" s="28">
        <v>6038.75</v>
      </c>
      <c r="G16" s="28">
        <f t="shared" si="0"/>
        <v>356.396108466156</v>
      </c>
      <c r="H16" s="40">
        <v>0</v>
      </c>
      <c r="I16" s="45">
        <v>0</v>
      </c>
      <c r="J16" s="46" t="s">
        <v>18</v>
      </c>
      <c r="K16" s="47">
        <v>0</v>
      </c>
      <c r="L16" s="47">
        <v>0</v>
      </c>
      <c r="M16" s="11">
        <v>6424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</row>
    <row r="17" spans="1:253" s="3" customFormat="1" ht="24" customHeight="1">
      <c r="A17" s="21" t="s">
        <v>26</v>
      </c>
      <c r="B17" s="21"/>
      <c r="C17" s="24">
        <v>276568.97</v>
      </c>
      <c r="D17" s="23">
        <v>12</v>
      </c>
      <c r="E17" s="24">
        <v>266492.97</v>
      </c>
      <c r="F17" s="28">
        <v>50429.74</v>
      </c>
      <c r="G17" s="28">
        <f t="shared" si="0"/>
        <v>428.4440689164766</v>
      </c>
      <c r="H17" s="40">
        <v>22250</v>
      </c>
      <c r="I17" s="45">
        <v>14054</v>
      </c>
      <c r="J17" s="46">
        <f>(H17-I17)/I17*100</f>
        <v>58.317916607371565</v>
      </c>
      <c r="K17" s="47">
        <v>22250</v>
      </c>
      <c r="L17" s="47">
        <v>0</v>
      </c>
      <c r="M17" s="11">
        <v>18640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</row>
    <row r="19" ht="24.75" customHeight="1">
      <c r="G19" s="7" t="s">
        <v>27</v>
      </c>
    </row>
  </sheetData>
  <sheetProtection/>
  <mergeCells count="19">
    <mergeCell ref="A1:L1"/>
    <mergeCell ref="A2:L2"/>
    <mergeCell ref="K3:L3"/>
    <mergeCell ref="C4:G4"/>
    <mergeCell ref="H4:L4"/>
    <mergeCell ref="D5:G5"/>
    <mergeCell ref="K5:L5"/>
    <mergeCell ref="A7:B7"/>
    <mergeCell ref="A8:B8"/>
    <mergeCell ref="A13:B13"/>
    <mergeCell ref="A14:B14"/>
    <mergeCell ref="A15:B15"/>
    <mergeCell ref="A16:B16"/>
    <mergeCell ref="A17:B17"/>
    <mergeCell ref="A9:A12"/>
    <mergeCell ref="C5:C6"/>
    <mergeCell ref="H5:H6"/>
    <mergeCell ref="J5:J6"/>
    <mergeCell ref="A4:B6"/>
  </mergeCells>
  <printOptions/>
  <pageMargins left="0.5979166666666667" right="0" top="0.9840277777777777" bottom="0.9840277777777777" header="0.5118055555555555" footer="0.5118055555555555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2016-07-10T00:22:15Z</cp:lastPrinted>
  <dcterms:created xsi:type="dcterms:W3CDTF">2008-02-02T19:17:59Z</dcterms:created>
  <dcterms:modified xsi:type="dcterms:W3CDTF">2022-12-20T17:01:06Z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I">
    <vt:lpwstr>00107B4B06D3424EBEDAD2346E00C526</vt:lpwstr>
  </property>
  <property fmtid="{D5CDD505-2E9C-101B-9397-08002B2CF9AE}" pid="4" name="퀀_generated_2.-2147483648">
    <vt:i4>2052</vt:i4>
  </property>
</Properties>
</file>