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4240" windowHeight="12465"/>
  </bookViews>
  <sheets>
    <sheet name="表16" sheetId="2" r:id="rId1"/>
  </sheets>
  <calcPr calcId="125725"/>
</workbook>
</file>

<file path=xl/calcChain.xml><?xml version="1.0" encoding="utf-8"?>
<calcChain xmlns="http://schemas.openxmlformats.org/spreadsheetml/2006/main">
  <c r="K16" i="2"/>
  <c r="H16"/>
  <c r="E16"/>
  <c r="K15"/>
  <c r="H15"/>
  <c r="E15"/>
  <c r="K14"/>
  <c r="H14"/>
  <c r="E14"/>
  <c r="K13"/>
  <c r="H13"/>
  <c r="E13"/>
  <c r="K12"/>
  <c r="H12"/>
  <c r="E12"/>
  <c r="K11"/>
  <c r="H11"/>
  <c r="E11"/>
  <c r="K10"/>
  <c r="H10"/>
  <c r="E10"/>
  <c r="K9"/>
  <c r="H9"/>
  <c r="E9"/>
  <c r="K8"/>
  <c r="H8"/>
  <c r="E8"/>
  <c r="M7"/>
  <c r="L7"/>
  <c r="J7"/>
  <c r="I7"/>
  <c r="G7"/>
  <c r="H7" s="1"/>
  <c r="F7"/>
  <c r="D7"/>
  <c r="C7"/>
  <c r="J6"/>
  <c r="I6"/>
  <c r="G6"/>
  <c r="H6" s="1"/>
  <c r="D6"/>
  <c r="C6"/>
  <c r="K6" l="1"/>
  <c r="E7"/>
  <c r="K7"/>
  <c r="E6"/>
</calcChain>
</file>

<file path=xl/sharedStrings.xml><?xml version="1.0" encoding="utf-8"?>
<sst xmlns="http://schemas.openxmlformats.org/spreadsheetml/2006/main" count="33" uniqueCount="24">
  <si>
    <t>嘉兴市利用外资情况表</t>
  </si>
  <si>
    <t>属地</t>
  </si>
  <si>
    <t>项目（企业）数量</t>
  </si>
  <si>
    <t>合同利用外资（部口径）</t>
  </si>
  <si>
    <t>实际利用外资（部口径）</t>
  </si>
  <si>
    <t>实际利用外资（市口径）</t>
  </si>
  <si>
    <t>本年累计</t>
  </si>
  <si>
    <t>去年同期</t>
  </si>
  <si>
    <t>同比（%）</t>
  </si>
  <si>
    <t>全市合计</t>
  </si>
  <si>
    <t>市本级</t>
  </si>
  <si>
    <t>其中</t>
  </si>
  <si>
    <t xml:space="preserve"> 南湖区</t>
  </si>
  <si>
    <t xml:space="preserve"> 秀洲区</t>
  </si>
  <si>
    <t xml:space="preserve"> 嘉兴经开</t>
  </si>
  <si>
    <t xml:space="preserve"> 嘉兴港区</t>
  </si>
  <si>
    <t xml:space="preserve"> 嘉善县</t>
  </si>
  <si>
    <t xml:space="preserve"> 平湖市</t>
  </si>
  <si>
    <t xml:space="preserve"> 海盐县</t>
  </si>
  <si>
    <t xml:space="preserve"> 海宁市</t>
  </si>
  <si>
    <t xml:space="preserve"> 桐乡市</t>
  </si>
  <si>
    <r>
      <t>（1-</t>
    </r>
    <r>
      <rPr>
        <sz val="12"/>
        <rFont val="宋体"/>
        <family val="3"/>
        <charset val="134"/>
      </rPr>
      <t>7</t>
    </r>
    <r>
      <rPr>
        <sz val="12"/>
        <rFont val="宋体"/>
        <charset val="134"/>
      </rPr>
      <t>月）</t>
    </r>
    <phoneticPr fontId="6" type="noConversion"/>
  </si>
  <si>
    <t>高技术产业实际利用外资占比(%)（部口径）</t>
    <phoneticPr fontId="6" type="noConversion"/>
  </si>
  <si>
    <t xml:space="preserve">  单位：万美元</t>
    <phoneticPr fontId="6" type="noConversion"/>
  </si>
</sst>
</file>

<file path=xl/styles.xml><?xml version="1.0" encoding="utf-8"?>
<styleSheet xmlns="http://schemas.openxmlformats.org/spreadsheetml/2006/main">
  <numFmts count="3">
    <numFmt numFmtId="176" formatCode="0.0_ "/>
    <numFmt numFmtId="177" formatCode="0.00_ "/>
    <numFmt numFmtId="178" formatCode="0_ "/>
  </numFmts>
  <fonts count="9">
    <font>
      <sz val="12"/>
      <name val="宋体"/>
      <charset val="134"/>
    </font>
    <font>
      <b/>
      <sz val="12"/>
      <name val="宋体"/>
      <charset val="134"/>
    </font>
    <font>
      <sz val="16"/>
      <name val="黑体"/>
      <charset val="134"/>
    </font>
    <font>
      <sz val="16"/>
      <name val="仿宋_GB2312"/>
      <charset val="134"/>
    </font>
    <font>
      <sz val="10"/>
      <name val="Arial"/>
      <family val="2"/>
    </font>
    <font>
      <sz val="12"/>
      <name val="宋体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4" fillId="0" borderId="0"/>
  </cellStyleXfs>
  <cellXfs count="32">
    <xf numFmtId="0" fontId="0" fillId="0" borderId="0" xfId="0">
      <alignment vertical="center"/>
    </xf>
    <xf numFmtId="0" fontId="1" fillId="0" borderId="0" xfId="0" applyFont="1" applyAlignment="1"/>
    <xf numFmtId="0" fontId="0" fillId="0" borderId="0" xfId="0" applyFont="1" applyAlignment="1"/>
    <xf numFmtId="176" fontId="0" fillId="0" borderId="0" xfId="0" applyNumberFormat="1">
      <alignment vertical="center"/>
    </xf>
    <xf numFmtId="0" fontId="3" fillId="0" borderId="0" xfId="0" applyFont="1" applyBorder="1" applyAlignment="1">
      <alignment horizontal="left" vertical="center" wrapText="1"/>
    </xf>
    <xf numFmtId="178" fontId="0" fillId="0" borderId="0" xfId="0" applyNumberFormat="1">
      <alignment vertical="center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178" fontId="8" fillId="0" borderId="6" xfId="0" applyNumberFormat="1" applyFont="1" applyFill="1" applyBorder="1" applyAlignment="1">
      <alignment horizontal="center" vertical="center"/>
    </xf>
    <xf numFmtId="177" fontId="8" fillId="0" borderId="6" xfId="0" applyNumberFormat="1" applyFont="1" applyFill="1" applyBorder="1" applyAlignment="1">
      <alignment horizontal="center" vertical="center"/>
    </xf>
    <xf numFmtId="176" fontId="8" fillId="0" borderId="6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7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showGridLines="0" tabSelected="1" zoomScale="130" zoomScaleNormal="130" workbookViewId="0">
      <pane xSplit="1" topLeftCell="B1" activePane="topRight" state="frozen"/>
      <selection pane="topRight" activeCell="E8" sqref="E8"/>
    </sheetView>
  </sheetViews>
  <sheetFormatPr defaultColWidth="9" defaultRowHeight="14.25"/>
  <cols>
    <col min="1" max="1" width="4" customWidth="1"/>
    <col min="2" max="2" width="11.125" customWidth="1"/>
    <col min="3" max="3" width="7.25" customWidth="1"/>
    <col min="4" max="4" width="7.25" style="3" customWidth="1"/>
    <col min="5" max="5" width="7.75" customWidth="1"/>
    <col min="6" max="7" width="7.25" customWidth="1"/>
    <col min="8" max="8" width="7.5" customWidth="1"/>
    <col min="9" max="10" width="7.25" customWidth="1"/>
    <col min="11" max="11" width="7.75" customWidth="1"/>
    <col min="12" max="13" width="7.25" customWidth="1"/>
    <col min="14" max="14" width="7.5" customWidth="1"/>
    <col min="15" max="15" width="11.125" customWidth="1"/>
  </cols>
  <sheetData>
    <row r="1" spans="1:16" ht="24.7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6" ht="15" customHeight="1">
      <c r="A2" s="17" t="s">
        <v>21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6" ht="15" customHeight="1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O3" s="29" t="s">
        <v>23</v>
      </c>
      <c r="P3" s="29"/>
    </row>
    <row r="4" spans="1:16" s="1" customFormat="1" ht="32.25" customHeight="1">
      <c r="A4" s="15" t="s">
        <v>1</v>
      </c>
      <c r="B4" s="15"/>
      <c r="C4" s="21" t="s">
        <v>2</v>
      </c>
      <c r="D4" s="21"/>
      <c r="E4" s="21"/>
      <c r="F4" s="22" t="s">
        <v>3</v>
      </c>
      <c r="G4" s="23"/>
      <c r="H4" s="24"/>
      <c r="I4" s="25" t="s">
        <v>4</v>
      </c>
      <c r="J4" s="26"/>
      <c r="K4" s="27"/>
      <c r="L4" s="28" t="s">
        <v>5</v>
      </c>
      <c r="M4" s="28"/>
      <c r="N4" s="28"/>
      <c r="O4" s="14" t="s">
        <v>22</v>
      </c>
    </row>
    <row r="5" spans="1:16" s="1" customFormat="1" ht="54" customHeight="1">
      <c r="A5" s="31"/>
      <c r="B5" s="31"/>
      <c r="C5" s="6" t="s">
        <v>6</v>
      </c>
      <c r="D5" s="6" t="s">
        <v>7</v>
      </c>
      <c r="E5" s="6" t="s">
        <v>8</v>
      </c>
      <c r="F5" s="6" t="s">
        <v>6</v>
      </c>
      <c r="G5" s="6" t="s">
        <v>7</v>
      </c>
      <c r="H5" s="13" t="s">
        <v>8</v>
      </c>
      <c r="I5" s="7" t="s">
        <v>6</v>
      </c>
      <c r="J5" s="7" t="s">
        <v>7</v>
      </c>
      <c r="K5" s="13" t="s">
        <v>8</v>
      </c>
      <c r="L5" s="6" t="s">
        <v>6</v>
      </c>
      <c r="M5" s="6" t="s">
        <v>7</v>
      </c>
      <c r="N5" s="13" t="s">
        <v>8</v>
      </c>
      <c r="O5" s="15"/>
    </row>
    <row r="6" spans="1:16" s="2" customFormat="1" ht="20.100000000000001" customHeight="1">
      <c r="A6" s="28" t="s">
        <v>9</v>
      </c>
      <c r="B6" s="28"/>
      <c r="C6" s="8">
        <f>SUM(C8:C16)</f>
        <v>186</v>
      </c>
      <c r="D6" s="8">
        <f>SUM(D8:D16)</f>
        <v>200</v>
      </c>
      <c r="E6" s="9">
        <f>(C6-D6)/D6*100</f>
        <v>-7.0000000000000009</v>
      </c>
      <c r="F6" s="8">
        <v>374790</v>
      </c>
      <c r="G6" s="8">
        <f>SUM(G8:G16)</f>
        <v>315346</v>
      </c>
      <c r="H6" s="10">
        <f>(F6-G6)/G6*100</f>
        <v>18.85040558624495</v>
      </c>
      <c r="I6" s="8">
        <f>SUM(I8:I16)</f>
        <v>144359</v>
      </c>
      <c r="J6" s="8">
        <f>SUM(J8:J16)</f>
        <v>133235</v>
      </c>
      <c r="K6" s="10">
        <f>(I6-J6)/J6*100</f>
        <v>8.3491575036589474</v>
      </c>
      <c r="L6" s="8">
        <v>232602</v>
      </c>
      <c r="M6" s="8">
        <v>211092</v>
      </c>
      <c r="N6" s="10">
        <v>10.199999999999999</v>
      </c>
      <c r="O6" s="7">
        <v>25.7</v>
      </c>
    </row>
    <row r="7" spans="1:16" s="2" customFormat="1" ht="20.100000000000001" customHeight="1">
      <c r="A7" s="28" t="s">
        <v>10</v>
      </c>
      <c r="B7" s="28"/>
      <c r="C7" s="8">
        <f>SUM(C8:C11)</f>
        <v>70</v>
      </c>
      <c r="D7" s="8">
        <f>SUM(D8:D11)</f>
        <v>66</v>
      </c>
      <c r="E7" s="9">
        <f t="shared" ref="E7:E16" si="0">(C7-D7)/D7*100</f>
        <v>6.0606060606060606</v>
      </c>
      <c r="F7" s="8">
        <f>SUM(F8:F11)</f>
        <v>170629</v>
      </c>
      <c r="G7" s="8">
        <f>SUM(G8:G11)</f>
        <v>160435</v>
      </c>
      <c r="H7" s="10">
        <f t="shared" ref="H7:H8" si="1">(F7-G7)/G7*100</f>
        <v>6.3539751301149998</v>
      </c>
      <c r="I7" s="8">
        <f>SUM(I8:I11)</f>
        <v>57148</v>
      </c>
      <c r="J7" s="8">
        <f>SUM(J8:J11)</f>
        <v>48649</v>
      </c>
      <c r="K7" s="10">
        <f t="shared" ref="K7:K16" si="2">(I7-J7)/J7*100</f>
        <v>17.470040494151988</v>
      </c>
      <c r="L7" s="8">
        <f>SUM(L8:L11)</f>
        <v>91111</v>
      </c>
      <c r="M7" s="8">
        <f>SUM(M8:M11)</f>
        <v>83667</v>
      </c>
      <c r="N7" s="10">
        <v>-41.69</v>
      </c>
      <c r="O7" s="7">
        <v>18.100000000000001</v>
      </c>
    </row>
    <row r="8" spans="1:16" s="2" customFormat="1" ht="20.100000000000001" customHeight="1">
      <c r="A8" s="31" t="s">
        <v>11</v>
      </c>
      <c r="B8" s="11" t="s">
        <v>12</v>
      </c>
      <c r="C8" s="8">
        <v>30</v>
      </c>
      <c r="D8" s="8">
        <v>29</v>
      </c>
      <c r="E8" s="9">
        <f t="shared" si="0"/>
        <v>3.4482758620689653</v>
      </c>
      <c r="F8" s="8">
        <v>46881</v>
      </c>
      <c r="G8" s="8">
        <v>54045</v>
      </c>
      <c r="H8" s="10">
        <f t="shared" si="1"/>
        <v>-13.255620316402997</v>
      </c>
      <c r="I8" s="7">
        <v>15077</v>
      </c>
      <c r="J8" s="7">
        <v>9244</v>
      </c>
      <c r="K8" s="10">
        <f t="shared" si="2"/>
        <v>63.10038944180009</v>
      </c>
      <c r="L8" s="7">
        <v>23131</v>
      </c>
      <c r="M8" s="7">
        <v>29806</v>
      </c>
      <c r="N8" s="10">
        <v>-22.4</v>
      </c>
      <c r="O8" s="7">
        <v>33.1</v>
      </c>
    </row>
    <row r="9" spans="1:16" s="2" customFormat="1" ht="20.100000000000001" customHeight="1">
      <c r="A9" s="31"/>
      <c r="B9" s="11" t="s">
        <v>13</v>
      </c>
      <c r="C9" s="8">
        <v>21</v>
      </c>
      <c r="D9" s="8">
        <v>13</v>
      </c>
      <c r="E9" s="9">
        <f t="shared" si="0"/>
        <v>61.53846153846154</v>
      </c>
      <c r="F9" s="8">
        <v>29303</v>
      </c>
      <c r="G9" s="8">
        <v>21933</v>
      </c>
      <c r="H9" s="10">
        <f t="shared" ref="H9:H16" si="3">(F9-G9)/G9*100</f>
        <v>33.602334381981493</v>
      </c>
      <c r="I9" s="7">
        <v>14316</v>
      </c>
      <c r="J9" s="7">
        <v>7161</v>
      </c>
      <c r="K9" s="10">
        <f t="shared" si="2"/>
        <v>99.916212819438627</v>
      </c>
      <c r="L9" s="7">
        <v>26494</v>
      </c>
      <c r="M9" s="7">
        <v>20465</v>
      </c>
      <c r="N9" s="10">
        <v>29.5</v>
      </c>
      <c r="O9" s="7">
        <v>16.100000000000001</v>
      </c>
    </row>
    <row r="10" spans="1:16" s="2" customFormat="1" ht="21.75" customHeight="1">
      <c r="A10" s="31"/>
      <c r="B10" s="12" t="s">
        <v>14</v>
      </c>
      <c r="C10" s="8">
        <v>14</v>
      </c>
      <c r="D10" s="8">
        <v>18</v>
      </c>
      <c r="E10" s="9">
        <f t="shared" si="0"/>
        <v>-22.222222222222221</v>
      </c>
      <c r="F10" s="8">
        <v>55954</v>
      </c>
      <c r="G10" s="8">
        <v>47542</v>
      </c>
      <c r="H10" s="10">
        <f t="shared" si="3"/>
        <v>17.693828614698582</v>
      </c>
      <c r="I10" s="7">
        <v>14227</v>
      </c>
      <c r="J10" s="7">
        <v>14822</v>
      </c>
      <c r="K10" s="10">
        <f t="shared" si="2"/>
        <v>-4.0143030630144381</v>
      </c>
      <c r="L10" s="7">
        <v>25023</v>
      </c>
      <c r="M10" s="7">
        <v>19607</v>
      </c>
      <c r="N10" s="10">
        <v>27.6</v>
      </c>
      <c r="O10" s="7">
        <v>5.9</v>
      </c>
    </row>
    <row r="11" spans="1:16" s="2" customFormat="1" ht="20.100000000000001" customHeight="1">
      <c r="A11" s="31"/>
      <c r="B11" s="11" t="s">
        <v>15</v>
      </c>
      <c r="C11" s="8">
        <v>5</v>
      </c>
      <c r="D11" s="8">
        <v>6</v>
      </c>
      <c r="E11" s="9">
        <f t="shared" si="0"/>
        <v>-16.666666666666664</v>
      </c>
      <c r="F11" s="8">
        <v>38491</v>
      </c>
      <c r="G11" s="8">
        <v>36915</v>
      </c>
      <c r="H11" s="10">
        <f t="shared" si="3"/>
        <v>4.2692672355411077</v>
      </c>
      <c r="I11" s="7">
        <v>13528</v>
      </c>
      <c r="J11" s="7">
        <v>17422</v>
      </c>
      <c r="K11" s="10">
        <f t="shared" si="2"/>
        <v>-22.351050396050969</v>
      </c>
      <c r="L11" s="7">
        <v>16463</v>
      </c>
      <c r="M11" s="7">
        <v>13789</v>
      </c>
      <c r="N11" s="10">
        <v>19.399999999999999</v>
      </c>
      <c r="O11" s="7">
        <v>16.399999999999999</v>
      </c>
    </row>
    <row r="12" spans="1:16" s="2" customFormat="1" ht="20.100000000000001" customHeight="1">
      <c r="A12" s="28" t="s">
        <v>16</v>
      </c>
      <c r="B12" s="28"/>
      <c r="C12" s="8">
        <v>18</v>
      </c>
      <c r="D12" s="8">
        <v>22</v>
      </c>
      <c r="E12" s="9">
        <f t="shared" si="0"/>
        <v>-18.181818181818183</v>
      </c>
      <c r="F12" s="8">
        <v>28009</v>
      </c>
      <c r="G12" s="8">
        <v>16597</v>
      </c>
      <c r="H12" s="10">
        <f t="shared" si="3"/>
        <v>68.759414351991325</v>
      </c>
      <c r="I12" s="7">
        <v>12968</v>
      </c>
      <c r="J12" s="7">
        <v>17566</v>
      </c>
      <c r="K12" s="10">
        <f t="shared" si="2"/>
        <v>-26.175566435158832</v>
      </c>
      <c r="L12" s="7">
        <v>32394</v>
      </c>
      <c r="M12" s="7">
        <v>22387</v>
      </c>
      <c r="N12" s="10">
        <v>44.7</v>
      </c>
      <c r="O12" s="7">
        <v>51.7</v>
      </c>
    </row>
    <row r="13" spans="1:16" s="2" customFormat="1" ht="20.100000000000001" customHeight="1">
      <c r="A13" s="28" t="s">
        <v>17</v>
      </c>
      <c r="B13" s="28"/>
      <c r="C13" s="8">
        <v>20</v>
      </c>
      <c r="D13" s="8">
        <v>24</v>
      </c>
      <c r="E13" s="9">
        <f t="shared" si="0"/>
        <v>-16.666666666666664</v>
      </c>
      <c r="F13" s="8">
        <v>49520</v>
      </c>
      <c r="G13" s="8">
        <v>42316</v>
      </c>
      <c r="H13" s="10">
        <f t="shared" si="3"/>
        <v>17.024293411475565</v>
      </c>
      <c r="I13" s="7">
        <v>22076</v>
      </c>
      <c r="J13" s="7">
        <v>18171</v>
      </c>
      <c r="K13" s="10">
        <f t="shared" si="2"/>
        <v>21.490286720598757</v>
      </c>
      <c r="L13" s="7">
        <v>31697</v>
      </c>
      <c r="M13" s="7">
        <v>29494</v>
      </c>
      <c r="N13" s="10">
        <v>7.5</v>
      </c>
      <c r="O13" s="7">
        <v>31.5</v>
      </c>
    </row>
    <row r="14" spans="1:16" s="2" customFormat="1" ht="20.100000000000001" customHeight="1">
      <c r="A14" s="28" t="s">
        <v>18</v>
      </c>
      <c r="B14" s="28"/>
      <c r="C14" s="8">
        <v>22</v>
      </c>
      <c r="D14" s="8">
        <v>19</v>
      </c>
      <c r="E14" s="9">
        <f t="shared" si="0"/>
        <v>15.789473684210526</v>
      </c>
      <c r="F14" s="8">
        <v>29300</v>
      </c>
      <c r="G14" s="8">
        <v>17420</v>
      </c>
      <c r="H14" s="10">
        <f t="shared" si="3"/>
        <v>68.197474167623412</v>
      </c>
      <c r="I14" s="7">
        <v>16905</v>
      </c>
      <c r="J14" s="7">
        <v>13532</v>
      </c>
      <c r="K14" s="10">
        <f t="shared" si="2"/>
        <v>24.926101093703814</v>
      </c>
      <c r="L14" s="7">
        <v>24913</v>
      </c>
      <c r="M14" s="7">
        <v>19026</v>
      </c>
      <c r="N14" s="10">
        <v>30.9</v>
      </c>
      <c r="O14" s="7">
        <v>40.200000000000003</v>
      </c>
    </row>
    <row r="15" spans="1:16" s="2" customFormat="1" ht="20.100000000000001" customHeight="1">
      <c r="A15" s="28" t="s">
        <v>19</v>
      </c>
      <c r="B15" s="28"/>
      <c r="C15" s="8">
        <v>27</v>
      </c>
      <c r="D15" s="8">
        <v>43</v>
      </c>
      <c r="E15" s="9">
        <f t="shared" si="0"/>
        <v>-37.209302325581397</v>
      </c>
      <c r="F15" s="8">
        <v>26306</v>
      </c>
      <c r="G15" s="8">
        <v>34825</v>
      </c>
      <c r="H15" s="10">
        <f t="shared" si="3"/>
        <v>-24.462311557788947</v>
      </c>
      <c r="I15" s="7">
        <v>21080</v>
      </c>
      <c r="J15" s="7">
        <v>13437</v>
      </c>
      <c r="K15" s="10">
        <f t="shared" si="2"/>
        <v>56.88025600952593</v>
      </c>
      <c r="L15" s="7">
        <v>30726</v>
      </c>
      <c r="M15" s="7">
        <v>31299</v>
      </c>
      <c r="N15" s="10">
        <v>-1.8</v>
      </c>
      <c r="O15" s="7">
        <v>11.6</v>
      </c>
    </row>
    <row r="16" spans="1:16" s="2" customFormat="1" ht="20.100000000000001" customHeight="1">
      <c r="A16" s="28" t="s">
        <v>20</v>
      </c>
      <c r="B16" s="28"/>
      <c r="C16" s="8">
        <v>29</v>
      </c>
      <c r="D16" s="8">
        <v>26</v>
      </c>
      <c r="E16" s="9">
        <f t="shared" si="0"/>
        <v>11.538461538461538</v>
      </c>
      <c r="F16" s="8">
        <v>71026</v>
      </c>
      <c r="G16" s="8">
        <v>43753</v>
      </c>
      <c r="H16" s="10">
        <f t="shared" si="3"/>
        <v>62.33401138207666</v>
      </c>
      <c r="I16" s="7">
        <v>14182</v>
      </c>
      <c r="J16" s="7">
        <v>21880</v>
      </c>
      <c r="K16" s="10">
        <f t="shared" si="2"/>
        <v>-35.182815356489947</v>
      </c>
      <c r="L16" s="7">
        <v>21760</v>
      </c>
      <c r="M16" s="7">
        <v>25219</v>
      </c>
      <c r="N16" s="10">
        <v>-13.7</v>
      </c>
      <c r="O16" s="7">
        <v>27.1</v>
      </c>
    </row>
    <row r="17" spans="1:8" s="2" customFormat="1" ht="11.25" customHeight="1">
      <c r="A17" s="30"/>
      <c r="B17" s="30"/>
      <c r="C17" s="30"/>
      <c r="D17" s="30"/>
      <c r="E17" s="30"/>
      <c r="F17" s="30"/>
      <c r="G17" s="30"/>
      <c r="H17" s="4"/>
    </row>
    <row r="18" spans="1:8">
      <c r="C18" s="5"/>
    </row>
    <row r="19" spans="1:8">
      <c r="C19" s="5"/>
      <c r="D19" s="5"/>
      <c r="E19" s="5"/>
    </row>
    <row r="20" spans="1:8">
      <c r="D20"/>
    </row>
  </sheetData>
  <mergeCells count="19">
    <mergeCell ref="A6:B6"/>
    <mergeCell ref="A7:B7"/>
    <mergeCell ref="A17:G17"/>
    <mergeCell ref="A8:A11"/>
    <mergeCell ref="A4:B5"/>
    <mergeCell ref="A12:B12"/>
    <mergeCell ref="A13:B13"/>
    <mergeCell ref="A14:B14"/>
    <mergeCell ref="A15:B15"/>
    <mergeCell ref="A16:B16"/>
    <mergeCell ref="O4:O5"/>
    <mergeCell ref="A1:K1"/>
    <mergeCell ref="A2:K2"/>
    <mergeCell ref="A3:K3"/>
    <mergeCell ref="C4:E4"/>
    <mergeCell ref="F4:H4"/>
    <mergeCell ref="I4:K4"/>
    <mergeCell ref="L4:N4"/>
    <mergeCell ref="O3:P3"/>
  </mergeCells>
  <phoneticPr fontId="6" type="noConversion"/>
  <printOptions horizontalCentered="1" verticalCentered="1"/>
  <pageMargins left="1.17" right="0.55118110236220497" top="0.59055118110236204" bottom="0.59055118110236204" header="0.511811023622047" footer="0.511811023622047"/>
  <pageSetup paperSize="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鲁英</cp:lastModifiedBy>
  <cp:lastPrinted>2020-08-28T03:05:58Z</cp:lastPrinted>
  <dcterms:created xsi:type="dcterms:W3CDTF">2010-06-18T05:56:00Z</dcterms:created>
  <dcterms:modified xsi:type="dcterms:W3CDTF">2020-09-10T03:14:23Z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