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790" windowHeight="1102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/>
  <c r="G32"/>
  <c r="D32"/>
  <c r="J31"/>
  <c r="G31"/>
  <c r="D31"/>
  <c r="J30"/>
  <c r="G30"/>
  <c r="D30"/>
  <c r="J28"/>
  <c r="G28"/>
  <c r="D28"/>
  <c r="J26"/>
  <c r="G26"/>
  <c r="D26"/>
  <c r="J25"/>
  <c r="G25"/>
  <c r="D25"/>
  <c r="J24"/>
  <c r="G24"/>
  <c r="D24"/>
  <c r="J23"/>
  <c r="G23"/>
  <c r="D23"/>
  <c r="J22"/>
  <c r="G22"/>
  <c r="D22"/>
  <c r="J20"/>
  <c r="G20"/>
  <c r="D20"/>
  <c r="J19"/>
  <c r="G19"/>
  <c r="D19"/>
  <c r="J18"/>
  <c r="G18"/>
  <c r="D18"/>
  <c r="J17"/>
  <c r="G17"/>
  <c r="D17"/>
  <c r="J16"/>
  <c r="G16"/>
  <c r="D16"/>
  <c r="J14"/>
  <c r="G14"/>
  <c r="D14"/>
  <c r="J13"/>
  <c r="G13"/>
  <c r="D13"/>
  <c r="J12"/>
  <c r="G12"/>
  <c r="D12"/>
  <c r="J11"/>
  <c r="G11"/>
  <c r="D11"/>
  <c r="J9"/>
  <c r="G9"/>
  <c r="D9"/>
  <c r="I7"/>
  <c r="H7"/>
  <c r="J7" s="1"/>
  <c r="G7"/>
  <c r="F7"/>
  <c r="E7"/>
  <c r="C7"/>
  <c r="B7"/>
  <c r="D7" s="1"/>
</calcChain>
</file>

<file path=xl/sharedStrings.xml><?xml version="1.0" encoding="utf-8"?>
<sst xmlns="http://schemas.openxmlformats.org/spreadsheetml/2006/main" count="44" uniqueCount="38">
  <si>
    <t>开发区名称</t>
  </si>
  <si>
    <t>项目（企业）个数</t>
  </si>
  <si>
    <t>本年数</t>
  </si>
  <si>
    <t>去年同期</t>
  </si>
  <si>
    <t>合计</t>
  </si>
  <si>
    <t>嘉兴经济技术开发区（国际商务区）</t>
  </si>
  <si>
    <t>嘉善经济技术开发区</t>
  </si>
  <si>
    <t>平湖经济技术开发区</t>
  </si>
  <si>
    <t>秀洲高新技术产业开发区</t>
  </si>
  <si>
    <t>秀洲经济开发区</t>
  </si>
  <si>
    <t>姚庄经济开发区</t>
  </si>
  <si>
    <t>独山港经济开发区</t>
  </si>
  <si>
    <t>海盐经济开发区</t>
  </si>
  <si>
    <t>百步经济开发区</t>
  </si>
  <si>
    <t>海宁经济开发区</t>
  </si>
  <si>
    <t>桐乡经济开发区</t>
  </si>
  <si>
    <t>海宁高新技术产业园区</t>
  </si>
  <si>
    <t>南湖高新技术产业园区(嘉兴科技城）</t>
  </si>
  <si>
    <t>海宁经编产业园区</t>
  </si>
  <si>
    <t>黄湾镇、袁花镇</t>
  </si>
  <si>
    <t>崇福镇、洲泉镇、大麻镇</t>
  </si>
  <si>
    <t>全市21个重大产业平台利用外资情况表</t>
    <phoneticPr fontId="2" type="noConversion"/>
  </si>
  <si>
    <t>合同利用外资（市口径）</t>
  </si>
  <si>
    <t>实际利用外资（市口径）</t>
  </si>
  <si>
    <t>省级以上经济开发区（12家）</t>
  </si>
  <si>
    <t>嘉兴港区</t>
  </si>
  <si>
    <t>南湖经济开发区</t>
  </si>
  <si>
    <t>省级以上高新区（5家）</t>
  </si>
  <si>
    <t>海盐核电关联高新技术产业园</t>
  </si>
  <si>
    <t>乌镇大数据高新技术产业园区</t>
  </si>
  <si>
    <t>省级特色产业园区（1家）</t>
  </si>
  <si>
    <t>其他平台（3家）</t>
  </si>
  <si>
    <t>张江长三角科技城平湖园</t>
  </si>
  <si>
    <t>桐乡融杭新区</t>
  </si>
  <si>
    <t>尖山新区</t>
  </si>
  <si>
    <t>单位：万美元</t>
    <phoneticPr fontId="2" type="noConversion"/>
  </si>
  <si>
    <t>同比(%)</t>
    <phoneticPr fontId="2" type="noConversion"/>
  </si>
  <si>
    <t>(1-7月)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</si>
</sst>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0.5"/>
      <color rgb="FFFF0000"/>
      <name val="Calibri"/>
      <family val="2"/>
    </font>
    <font>
      <sz val="10.5"/>
      <name val="仿宋_GB2312"/>
      <family val="3"/>
      <charset val="134"/>
    </font>
    <font>
      <sz val="16"/>
      <color theme="1"/>
      <name val="文星简小标宋"/>
      <family val="3"/>
      <charset val="134"/>
    </font>
    <font>
      <sz val="10"/>
      <name val="Arial"/>
      <family val="2"/>
    </font>
    <font>
      <sz val="14"/>
      <color theme="1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A4" sqref="A4:J32"/>
    </sheetView>
  </sheetViews>
  <sheetFormatPr defaultRowHeight="13.5"/>
  <cols>
    <col min="1" max="1" width="26.875" customWidth="1"/>
    <col min="2" max="2" width="6.375" customWidth="1"/>
    <col min="3" max="3" width="7.125" customWidth="1"/>
    <col min="4" max="4" width="7.75" customWidth="1"/>
    <col min="5" max="5" width="9.5" customWidth="1"/>
    <col min="6" max="6" width="9.875" customWidth="1"/>
    <col min="7" max="7" width="6.875" customWidth="1"/>
    <col min="8" max="8" width="9.75" customWidth="1"/>
    <col min="9" max="9" width="10.75" customWidth="1"/>
    <col min="10" max="10" width="9.5" customWidth="1"/>
    <col min="11" max="11" width="23.125" hidden="1" customWidth="1"/>
    <col min="12" max="12" width="10" customWidth="1"/>
  </cols>
  <sheetData>
    <row r="1" spans="1:12" ht="20.100000000000001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2" ht="20.100000000000001" customHeight="1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2" ht="20.100000000000001" customHeight="1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"/>
    </row>
    <row r="4" spans="1:12" ht="20.100000000000001" customHeight="1">
      <c r="A4" s="18" t="s">
        <v>0</v>
      </c>
      <c r="B4" s="18" t="s">
        <v>1</v>
      </c>
      <c r="C4" s="18"/>
      <c r="D4" s="18"/>
      <c r="E4" s="18" t="s">
        <v>22</v>
      </c>
      <c r="F4" s="18"/>
      <c r="G4" s="18"/>
      <c r="H4" s="18" t="s">
        <v>23</v>
      </c>
      <c r="I4" s="18"/>
      <c r="J4" s="18"/>
      <c r="K4" s="1"/>
    </row>
    <row r="5" spans="1:12" ht="20.100000000000001" customHeight="1">
      <c r="A5" s="18"/>
      <c r="B5" s="19" t="s">
        <v>2</v>
      </c>
      <c r="C5" s="19" t="s">
        <v>3</v>
      </c>
      <c r="D5" s="19" t="s">
        <v>36</v>
      </c>
      <c r="E5" s="19" t="s">
        <v>2</v>
      </c>
      <c r="F5" s="19" t="s">
        <v>3</v>
      </c>
      <c r="G5" s="19" t="s">
        <v>36</v>
      </c>
      <c r="H5" s="19" t="s">
        <v>2</v>
      </c>
      <c r="I5" s="19" t="s">
        <v>3</v>
      </c>
      <c r="J5" s="19" t="s">
        <v>36</v>
      </c>
      <c r="K5" s="1"/>
    </row>
    <row r="6" spans="1:12" ht="5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"/>
    </row>
    <row r="7" spans="1:12" ht="20.100000000000001" customHeight="1">
      <c r="A7" s="8" t="s">
        <v>4</v>
      </c>
      <c r="B7" s="8">
        <f>SUM(B9:B32)</f>
        <v>142</v>
      </c>
      <c r="C7" s="8">
        <f>SUM(C9:C32)</f>
        <v>160</v>
      </c>
      <c r="D7" s="9">
        <f>(B7-C7)/C7*100</f>
        <v>-11.25</v>
      </c>
      <c r="E7" s="9">
        <f>SUM(E9:E32)</f>
        <v>336229.83995000005</v>
      </c>
      <c r="F7" s="9">
        <f>SUM(F9:F32)</f>
        <v>319154.76400000002</v>
      </c>
      <c r="G7" s="9">
        <f>(E7-F7)/F7*100</f>
        <v>5.3500927687860012</v>
      </c>
      <c r="H7" s="9">
        <f t="shared" ref="H7:I7" si="0">SUM(H9:H32)</f>
        <v>195896.59422200004</v>
      </c>
      <c r="I7" s="9">
        <f t="shared" si="0"/>
        <v>174560.93150799995</v>
      </c>
      <c r="J7" s="9">
        <f>(H7-I7)/I7*100</f>
        <v>12.222472995351943</v>
      </c>
      <c r="K7" s="1"/>
    </row>
    <row r="8" spans="1:12" ht="20.100000000000001" customHeight="1">
      <c r="A8" s="10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"/>
    </row>
    <row r="9" spans="1:12" s="4" customFormat="1" ht="29.25" customHeight="1">
      <c r="A9" s="11" t="s">
        <v>5</v>
      </c>
      <c r="B9" s="12">
        <v>14</v>
      </c>
      <c r="C9" s="12">
        <v>18</v>
      </c>
      <c r="D9" s="9">
        <f>(B9-C9)/C9*100</f>
        <v>-22.222222222222221</v>
      </c>
      <c r="E9" s="13">
        <v>56666</v>
      </c>
      <c r="F9" s="13">
        <v>49409</v>
      </c>
      <c r="G9" s="9">
        <f>(E9-F9)/F9*100</f>
        <v>14.687607520897004</v>
      </c>
      <c r="H9" s="12">
        <v>25023</v>
      </c>
      <c r="I9" s="12">
        <v>19607</v>
      </c>
      <c r="J9" s="9">
        <f>(H9-I9)/I9*100</f>
        <v>27.622787779874535</v>
      </c>
      <c r="K9" s="3"/>
      <c r="L9"/>
    </row>
    <row r="10" spans="1:12" s="4" customFormat="1" ht="20.100000000000001" customHeight="1">
      <c r="A10" s="11" t="s">
        <v>6</v>
      </c>
      <c r="B10" s="12">
        <v>4</v>
      </c>
      <c r="C10" s="12">
        <v>2</v>
      </c>
      <c r="D10" s="9">
        <v>100</v>
      </c>
      <c r="E10" s="13">
        <v>17760.580000000002</v>
      </c>
      <c r="F10" s="13">
        <v>4390.47</v>
      </c>
      <c r="G10" s="9">
        <v>304.52999999999997</v>
      </c>
      <c r="H10" s="12">
        <v>15035.16</v>
      </c>
      <c r="I10" s="12">
        <v>5886.56</v>
      </c>
      <c r="J10" s="9">
        <v>155.41999999999999</v>
      </c>
      <c r="K10" s="3"/>
      <c r="L10"/>
    </row>
    <row r="11" spans="1:12" s="4" customFormat="1" ht="20.100000000000001" customHeight="1">
      <c r="A11" s="11" t="s">
        <v>7</v>
      </c>
      <c r="B11" s="12">
        <v>8</v>
      </c>
      <c r="C11" s="12">
        <v>14</v>
      </c>
      <c r="D11" s="9">
        <f>(B11-C11)/C11*100</f>
        <v>-42.857142857142854</v>
      </c>
      <c r="E11" s="13">
        <v>23136.799999999999</v>
      </c>
      <c r="F11" s="13">
        <v>23979</v>
      </c>
      <c r="G11" s="9">
        <f>(E11-F11)/F11*100</f>
        <v>-3.5122398765586587</v>
      </c>
      <c r="H11" s="12">
        <v>18827</v>
      </c>
      <c r="I11" s="12">
        <v>18088</v>
      </c>
      <c r="J11" s="9">
        <f>(H11-I11)/I11*100</f>
        <v>4.0855816010614765</v>
      </c>
      <c r="K11" s="3"/>
      <c r="L11"/>
    </row>
    <row r="12" spans="1:12" s="4" customFormat="1" ht="20.100000000000001" customHeight="1">
      <c r="A12" s="11" t="s">
        <v>25</v>
      </c>
      <c r="B12" s="12">
        <v>5</v>
      </c>
      <c r="C12" s="12">
        <v>6</v>
      </c>
      <c r="D12" s="9">
        <f t="shared" ref="D12:D14" si="1">(B12-C12)/C12*100</f>
        <v>-16.666666666666664</v>
      </c>
      <c r="E12" s="13">
        <v>39486</v>
      </c>
      <c r="F12" s="13">
        <v>36915</v>
      </c>
      <c r="G12" s="9">
        <f t="shared" ref="G12:G14" si="2">(E12-F12)/F12*100</f>
        <v>6.964648516863063</v>
      </c>
      <c r="H12" s="12">
        <v>16463</v>
      </c>
      <c r="I12" s="12">
        <v>13789</v>
      </c>
      <c r="J12" s="9">
        <f t="shared" ref="J12:J14" si="3">(H12-I12)/I12*100</f>
        <v>19.392269200087025</v>
      </c>
      <c r="K12" s="3"/>
      <c r="L12"/>
    </row>
    <row r="13" spans="1:12" s="4" customFormat="1" ht="20.100000000000001" customHeight="1">
      <c r="A13" s="11" t="s">
        <v>26</v>
      </c>
      <c r="B13" s="12">
        <v>3</v>
      </c>
      <c r="C13" s="12">
        <v>6</v>
      </c>
      <c r="D13" s="9">
        <f t="shared" si="1"/>
        <v>-50</v>
      </c>
      <c r="E13" s="13">
        <v>14</v>
      </c>
      <c r="F13" s="13">
        <v>6095.4740000000002</v>
      </c>
      <c r="G13" s="9">
        <f t="shared" si="2"/>
        <v>-99.770321389279985</v>
      </c>
      <c r="H13" s="12">
        <v>3553.3262</v>
      </c>
      <c r="I13" s="12">
        <v>1935</v>
      </c>
      <c r="J13" s="9">
        <f t="shared" si="3"/>
        <v>83.634428940568469</v>
      </c>
      <c r="K13" s="3"/>
      <c r="L13"/>
    </row>
    <row r="14" spans="1:12" s="4" customFormat="1" ht="20.100000000000001" customHeight="1">
      <c r="A14" s="11" t="s">
        <v>9</v>
      </c>
      <c r="B14" s="12">
        <v>4</v>
      </c>
      <c r="C14" s="12">
        <v>3</v>
      </c>
      <c r="D14" s="9">
        <f t="shared" si="1"/>
        <v>33.333333333333329</v>
      </c>
      <c r="E14" s="13">
        <v>3477</v>
      </c>
      <c r="F14" s="13">
        <v>4858</v>
      </c>
      <c r="G14" s="9">
        <f t="shared" si="2"/>
        <v>-28.4273363524084</v>
      </c>
      <c r="H14" s="12">
        <v>2761</v>
      </c>
      <c r="I14" s="12">
        <v>4890</v>
      </c>
      <c r="J14" s="9">
        <f t="shared" si="3"/>
        <v>-43.537832310838446</v>
      </c>
      <c r="K14" s="3"/>
      <c r="L14"/>
    </row>
    <row r="15" spans="1:12" s="4" customFormat="1" ht="20.100000000000001" customHeight="1">
      <c r="A15" s="11" t="s">
        <v>10</v>
      </c>
      <c r="B15" s="12">
        <v>2</v>
      </c>
      <c r="C15" s="12">
        <v>10</v>
      </c>
      <c r="D15" s="9">
        <v>-80</v>
      </c>
      <c r="E15" s="13">
        <v>8247.16</v>
      </c>
      <c r="F15" s="13">
        <v>6308.47</v>
      </c>
      <c r="G15" s="9">
        <v>30.73</v>
      </c>
      <c r="H15" s="12">
        <v>3496.8</v>
      </c>
      <c r="I15" s="12">
        <v>5291.16</v>
      </c>
      <c r="J15" s="9">
        <v>-33.909999999999997</v>
      </c>
      <c r="K15" s="3"/>
      <c r="L15"/>
    </row>
    <row r="16" spans="1:12" s="4" customFormat="1" ht="20.100000000000001" customHeight="1">
      <c r="A16" s="11" t="s">
        <v>11</v>
      </c>
      <c r="B16" s="12">
        <v>5</v>
      </c>
      <c r="C16" s="12">
        <v>5</v>
      </c>
      <c r="D16" s="9">
        <f t="shared" ref="D16:D32" si="4">(B16-C16)/C16*100</f>
        <v>0</v>
      </c>
      <c r="E16" s="13">
        <v>16300</v>
      </c>
      <c r="F16" s="13">
        <v>12126</v>
      </c>
      <c r="G16" s="9">
        <f t="shared" ref="G16:G19" si="5">(E16-F16)/F16*100</f>
        <v>34.421903348177466</v>
      </c>
      <c r="H16" s="12">
        <v>11634.48</v>
      </c>
      <c r="I16" s="12">
        <v>7136.43</v>
      </c>
      <c r="J16" s="9">
        <f t="shared" ref="J16:J32" si="6">(H16-I16)/I16*100</f>
        <v>63.029413866597153</v>
      </c>
      <c r="K16" s="3"/>
      <c r="L16"/>
    </row>
    <row r="17" spans="1:12" s="4" customFormat="1" ht="20.100000000000001" customHeight="1">
      <c r="A17" s="11" t="s">
        <v>12</v>
      </c>
      <c r="B17" s="12">
        <v>9</v>
      </c>
      <c r="C17" s="12">
        <v>4</v>
      </c>
      <c r="D17" s="9">
        <f t="shared" si="4"/>
        <v>125</v>
      </c>
      <c r="E17" s="13">
        <v>25196.519950000002</v>
      </c>
      <c r="F17" s="13">
        <v>8275.56</v>
      </c>
      <c r="G17" s="9">
        <f t="shared" si="5"/>
        <v>204.46906251661522</v>
      </c>
      <c r="H17" s="12">
        <v>17493.564009999998</v>
      </c>
      <c r="I17" s="12">
        <v>9253.9079689999999</v>
      </c>
      <c r="J17" s="9">
        <f t="shared" si="6"/>
        <v>89.039744814864378</v>
      </c>
      <c r="K17" s="3"/>
      <c r="L17"/>
    </row>
    <row r="18" spans="1:12" s="4" customFormat="1" ht="20.100000000000001" customHeight="1">
      <c r="A18" s="11" t="s">
        <v>13</v>
      </c>
      <c r="B18" s="12">
        <v>3</v>
      </c>
      <c r="C18" s="12">
        <v>2</v>
      </c>
      <c r="D18" s="9">
        <f t="shared" si="4"/>
        <v>50</v>
      </c>
      <c r="E18" s="13">
        <v>3585</v>
      </c>
      <c r="F18" s="13">
        <v>741.11</v>
      </c>
      <c r="G18" s="9">
        <f t="shared" si="5"/>
        <v>383.73385867145225</v>
      </c>
      <c r="H18" s="12">
        <v>1800.12</v>
      </c>
      <c r="I18" s="12">
        <v>2152.1135389999999</v>
      </c>
      <c r="J18" s="9">
        <f t="shared" si="6"/>
        <v>-16.355714167550715</v>
      </c>
      <c r="K18" s="3"/>
      <c r="L18"/>
    </row>
    <row r="19" spans="1:12" s="4" customFormat="1" ht="20.100000000000001" customHeight="1">
      <c r="A19" s="11" t="s">
        <v>14</v>
      </c>
      <c r="B19" s="12">
        <v>6</v>
      </c>
      <c r="C19" s="12">
        <v>12</v>
      </c>
      <c r="D19" s="9">
        <f t="shared" si="4"/>
        <v>-50</v>
      </c>
      <c r="E19" s="13">
        <v>5525.97</v>
      </c>
      <c r="F19" s="13">
        <v>22905.56</v>
      </c>
      <c r="G19" s="9">
        <f t="shared" si="5"/>
        <v>-75.874984065004298</v>
      </c>
      <c r="H19" s="12">
        <v>1502.92</v>
      </c>
      <c r="I19" s="12">
        <v>5729.2</v>
      </c>
      <c r="J19" s="9">
        <f t="shared" si="6"/>
        <v>-73.767367171681911</v>
      </c>
      <c r="K19" s="3"/>
      <c r="L19"/>
    </row>
    <row r="20" spans="1:12" s="4" customFormat="1" ht="20.100000000000001" customHeight="1">
      <c r="A20" s="11" t="s">
        <v>15</v>
      </c>
      <c r="B20" s="8">
        <v>14</v>
      </c>
      <c r="C20" s="8">
        <v>15</v>
      </c>
      <c r="D20" s="9">
        <f t="shared" si="4"/>
        <v>-6.666666666666667</v>
      </c>
      <c r="E20" s="9">
        <v>38806.550000000003</v>
      </c>
      <c r="F20" s="9">
        <v>24983.040000000001</v>
      </c>
      <c r="G20" s="9">
        <f>(E20/F20-1)*100</f>
        <v>55.331576941797309</v>
      </c>
      <c r="H20" s="12">
        <v>13592.66</v>
      </c>
      <c r="I20" s="12">
        <v>15656.24</v>
      </c>
      <c r="J20" s="9">
        <f t="shared" si="6"/>
        <v>-13.180559316924114</v>
      </c>
      <c r="K20" s="3"/>
      <c r="L20"/>
    </row>
    <row r="21" spans="1:12" s="4" customFormat="1" ht="20.100000000000001" customHeight="1">
      <c r="A21" s="14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3"/>
      <c r="L21"/>
    </row>
    <row r="22" spans="1:12" s="4" customFormat="1" ht="20.100000000000001" customHeight="1">
      <c r="A22" s="11" t="s">
        <v>8</v>
      </c>
      <c r="B22" s="12">
        <v>14</v>
      </c>
      <c r="C22" s="12">
        <v>9</v>
      </c>
      <c r="D22" s="9">
        <f>(B22-C22)/C22*100</f>
        <v>55.555555555555557</v>
      </c>
      <c r="E22" s="13">
        <v>27398</v>
      </c>
      <c r="F22" s="13">
        <v>20827</v>
      </c>
      <c r="G22" s="9">
        <f>(E22-F22)/F22*100</f>
        <v>31.550391318960962</v>
      </c>
      <c r="H22" s="12">
        <v>20733</v>
      </c>
      <c r="I22" s="12">
        <v>13831</v>
      </c>
      <c r="J22" s="9">
        <f>(H22-I22)/I22*100</f>
        <v>49.902393174752369</v>
      </c>
      <c r="K22" s="3"/>
      <c r="L22"/>
    </row>
    <row r="23" spans="1:12" s="4" customFormat="1" ht="20.100000000000001" customHeight="1">
      <c r="A23" s="11" t="s">
        <v>16</v>
      </c>
      <c r="B23" s="12">
        <v>11</v>
      </c>
      <c r="C23" s="12">
        <v>14</v>
      </c>
      <c r="D23" s="9">
        <f t="shared" si="4"/>
        <v>-21.428571428571427</v>
      </c>
      <c r="E23" s="13">
        <v>4173.16</v>
      </c>
      <c r="F23" s="13">
        <v>7906.12</v>
      </c>
      <c r="G23" s="9">
        <f>(E23-F23)/F23*100</f>
        <v>-47.216080707097795</v>
      </c>
      <c r="H23" s="12">
        <v>4106.32</v>
      </c>
      <c r="I23" s="12">
        <v>7463.73</v>
      </c>
      <c r="J23" s="9">
        <f t="shared" si="6"/>
        <v>-44.983004476314122</v>
      </c>
      <c r="K23" s="3"/>
      <c r="L23"/>
    </row>
    <row r="24" spans="1:12" s="4" customFormat="1" ht="20.100000000000001" customHeight="1">
      <c r="A24" s="11" t="s">
        <v>17</v>
      </c>
      <c r="B24" s="12">
        <v>14</v>
      </c>
      <c r="C24" s="12">
        <v>9</v>
      </c>
      <c r="D24" s="9">
        <f t="shared" si="4"/>
        <v>55.555555555555557</v>
      </c>
      <c r="E24" s="13">
        <v>17247</v>
      </c>
      <c r="F24" s="13">
        <v>40502.870000000003</v>
      </c>
      <c r="G24" s="9">
        <f>(E24-F24)/F24*100</f>
        <v>-57.417832365953323</v>
      </c>
      <c r="H24" s="12">
        <v>7549.4</v>
      </c>
      <c r="I24" s="12">
        <v>14439</v>
      </c>
      <c r="J24" s="9">
        <f t="shared" si="6"/>
        <v>-47.715215735161713</v>
      </c>
      <c r="K24" s="3"/>
      <c r="L24"/>
    </row>
    <row r="25" spans="1:12" s="4" customFormat="1" ht="20.100000000000001" customHeight="1">
      <c r="A25" s="11" t="s">
        <v>28</v>
      </c>
      <c r="B25" s="12">
        <v>8</v>
      </c>
      <c r="C25" s="12">
        <v>13</v>
      </c>
      <c r="D25" s="9">
        <f t="shared" si="4"/>
        <v>-38.461538461538467</v>
      </c>
      <c r="E25" s="13">
        <v>7530.79</v>
      </c>
      <c r="F25" s="13">
        <v>11340.88</v>
      </c>
      <c r="G25" s="9">
        <f t="shared" ref="G25:G32" si="7">(E25-F25)/F25*100</f>
        <v>-33.59607014623203</v>
      </c>
      <c r="H25" s="12">
        <v>5142.8940119999997</v>
      </c>
      <c r="I25" s="12">
        <v>4298.1499999999996</v>
      </c>
      <c r="J25" s="9">
        <f t="shared" si="6"/>
        <v>19.65366522806324</v>
      </c>
      <c r="K25" s="3"/>
      <c r="L25"/>
    </row>
    <row r="26" spans="1:12" s="4" customFormat="1" ht="20.100000000000001" customHeight="1">
      <c r="A26" s="11" t="s">
        <v>29</v>
      </c>
      <c r="B26" s="8">
        <v>4</v>
      </c>
      <c r="C26" s="8">
        <v>2</v>
      </c>
      <c r="D26" s="9">
        <f t="shared" si="4"/>
        <v>100</v>
      </c>
      <c r="E26" s="9">
        <v>7363.53</v>
      </c>
      <c r="F26" s="9">
        <v>8059.4</v>
      </c>
      <c r="G26" s="9">
        <f>(E26/F26-1)*100</f>
        <v>-8.6342655780827329</v>
      </c>
      <c r="H26" s="12">
        <v>416.48</v>
      </c>
      <c r="I26" s="12">
        <v>2729.99</v>
      </c>
      <c r="J26" s="9">
        <f t="shared" si="6"/>
        <v>-84.744266462514517</v>
      </c>
      <c r="K26" s="3"/>
      <c r="L26"/>
    </row>
    <row r="27" spans="1:12" s="4" customFormat="1" ht="20.100000000000001" customHeight="1">
      <c r="A27" s="14" t="s">
        <v>30</v>
      </c>
      <c r="B27" s="14"/>
      <c r="C27" s="14"/>
      <c r="D27" s="14"/>
      <c r="E27" s="14"/>
      <c r="F27" s="14"/>
      <c r="G27" s="14"/>
      <c r="H27" s="14"/>
      <c r="I27" s="14"/>
      <c r="J27" s="14"/>
      <c r="K27" s="3"/>
      <c r="L27"/>
    </row>
    <row r="28" spans="1:12" s="4" customFormat="1" ht="20.100000000000001" customHeight="1">
      <c r="A28" s="11" t="s">
        <v>18</v>
      </c>
      <c r="B28" s="12">
        <v>3</v>
      </c>
      <c r="C28" s="12">
        <v>7</v>
      </c>
      <c r="D28" s="9">
        <f t="shared" si="4"/>
        <v>-57.142857142857139</v>
      </c>
      <c r="E28" s="13">
        <v>7800.71</v>
      </c>
      <c r="F28" s="13">
        <v>1492.79</v>
      </c>
      <c r="G28" s="9">
        <f t="shared" si="7"/>
        <v>422.55910074424401</v>
      </c>
      <c r="H28" s="12">
        <v>3679.82</v>
      </c>
      <c r="I28" s="12">
        <v>870.62</v>
      </c>
      <c r="J28" s="9">
        <f t="shared" si="6"/>
        <v>322.66660540764059</v>
      </c>
      <c r="K28" s="3"/>
      <c r="L28"/>
    </row>
    <row r="29" spans="1:12" s="4" customFormat="1" ht="20.100000000000001" customHeight="1">
      <c r="A29" s="14" t="s">
        <v>31</v>
      </c>
      <c r="B29" s="10"/>
      <c r="C29" s="14"/>
      <c r="D29" s="14"/>
      <c r="E29" s="14"/>
      <c r="F29" s="14"/>
      <c r="G29" s="14"/>
      <c r="H29" s="14"/>
      <c r="I29" s="14"/>
      <c r="J29" s="14"/>
      <c r="K29" s="3"/>
      <c r="L29"/>
    </row>
    <row r="30" spans="1:12" s="4" customFormat="1" ht="20.100000000000001" customHeight="1">
      <c r="A30" s="11" t="s">
        <v>32</v>
      </c>
      <c r="B30" s="12">
        <v>6</v>
      </c>
      <c r="C30" s="12">
        <v>2</v>
      </c>
      <c r="D30" s="9">
        <f>(B30-C30)/C30*100</f>
        <v>200</v>
      </c>
      <c r="E30" s="13">
        <v>9406.52</v>
      </c>
      <c r="F30" s="13">
        <v>1300</v>
      </c>
      <c r="G30" s="9">
        <f t="shared" si="7"/>
        <v>623.57846153846162</v>
      </c>
      <c r="H30" s="12">
        <v>1224.3800000000001</v>
      </c>
      <c r="I30" s="12">
        <v>1756.28</v>
      </c>
      <c r="J30" s="9">
        <f>(H30-I30)/I30*100</f>
        <v>-30.285603662286185</v>
      </c>
      <c r="K30" s="3"/>
      <c r="L30"/>
    </row>
    <row r="31" spans="1:12" s="4" customFormat="1" ht="20.100000000000001" customHeight="1">
      <c r="A31" s="11" t="s">
        <v>33</v>
      </c>
      <c r="B31" s="8">
        <v>2</v>
      </c>
      <c r="C31" s="8">
        <v>4</v>
      </c>
      <c r="D31" s="9">
        <f t="shared" si="4"/>
        <v>-50</v>
      </c>
      <c r="E31" s="9">
        <v>8482.9699999999993</v>
      </c>
      <c r="F31" s="9">
        <v>8079.14</v>
      </c>
      <c r="G31" s="9">
        <f t="shared" si="7"/>
        <v>4.9984280505103147</v>
      </c>
      <c r="H31" s="8">
        <v>4176.67</v>
      </c>
      <c r="I31" s="8">
        <v>3133</v>
      </c>
      <c r="J31" s="9">
        <f>(H31-I31)/I31*100</f>
        <v>33.312160868177472</v>
      </c>
      <c r="K31" s="3" t="s">
        <v>20</v>
      </c>
      <c r="L31"/>
    </row>
    <row r="32" spans="1:12" s="4" customFormat="1" ht="20.100000000000001" customHeight="1">
      <c r="A32" s="11" t="s">
        <v>34</v>
      </c>
      <c r="B32" s="12">
        <v>3</v>
      </c>
      <c r="C32" s="12">
        <v>3</v>
      </c>
      <c r="D32" s="9">
        <f t="shared" si="4"/>
        <v>0</v>
      </c>
      <c r="E32" s="13">
        <v>8625.58</v>
      </c>
      <c r="F32" s="13">
        <v>18659.88</v>
      </c>
      <c r="G32" s="9">
        <f t="shared" si="7"/>
        <v>-53.77472952666362</v>
      </c>
      <c r="H32" s="12">
        <v>17684.599999999999</v>
      </c>
      <c r="I32" s="12">
        <v>16624.55</v>
      </c>
      <c r="J32" s="9">
        <f t="shared" si="6"/>
        <v>6.3764131961466592</v>
      </c>
      <c r="K32" s="3" t="s">
        <v>19</v>
      </c>
      <c r="L32"/>
    </row>
    <row r="33" spans="1:11" s="4" customFormat="1" ht="24" customHeight="1">
      <c r="A33" s="5"/>
      <c r="B33" s="6"/>
      <c r="C33" s="6"/>
      <c r="D33" s="7"/>
      <c r="E33" s="7"/>
      <c r="F33" s="7"/>
      <c r="G33" s="7"/>
      <c r="H33" s="6"/>
      <c r="I33" s="6"/>
      <c r="J33" s="7"/>
      <c r="K33" s="3"/>
    </row>
    <row r="34" spans="1:11" ht="14.25">
      <c r="A34" s="2"/>
    </row>
  </sheetData>
  <mergeCells count="16">
    <mergeCell ref="A1:J1"/>
    <mergeCell ref="A2:J2"/>
    <mergeCell ref="A3:J3"/>
    <mergeCell ref="A4:A6"/>
    <mergeCell ref="B4:D4"/>
    <mergeCell ref="H4:J4"/>
    <mergeCell ref="B5:B6"/>
    <mergeCell ref="C5:C6"/>
    <mergeCell ref="D5:D6"/>
    <mergeCell ref="H5:H6"/>
    <mergeCell ref="E4:G4"/>
    <mergeCell ref="I5:I6"/>
    <mergeCell ref="J5:J6"/>
    <mergeCell ref="E5:E6"/>
    <mergeCell ref="F5:F6"/>
    <mergeCell ref="G5:G6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鲁英</cp:lastModifiedBy>
  <cp:lastPrinted>2020-08-26T09:30:29Z</cp:lastPrinted>
  <dcterms:created xsi:type="dcterms:W3CDTF">2020-03-01T09:25:00Z</dcterms:created>
  <dcterms:modified xsi:type="dcterms:W3CDTF">2020-08-26T09:30:42Z</dcterms:modified>
</cp:coreProperties>
</file>