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<sst xmlns="http://schemas.openxmlformats.org/spreadsheetml/2006/main" count="61" uniqueCount="29">
  <si>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嘉兴市外经合作进展情况表</t>
  </si>
  <si>
    <t>(2023年1-6月）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</si>
  <si>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</si>
  <si>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</si>
  <si>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</si>
  <si>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</si>
  <si>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</si>
  <si>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</si>
  <si>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</si>
  <si>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</si>
  <si>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</si>
  <si>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</si>
  <si>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</si>
  <si>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</si>
  <si>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</si>
  <si>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</si>
  <si>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</si>
  <si>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</si>
  <si>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/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</si>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</sst>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sz val="11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justify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0" fontId="53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5">
      <selection activeCell="I7" sqref="I7:I17"/>
    </sheetView>
  </sheetViews>
  <sheetFormatPr defaultColWidth="9.00390625" defaultRowHeight="24.75" customHeight="1"/>
  <cols>
    <col min="1" max="1" width="2.75390625" style="3" customWidth="1"/>
    <col min="2" max="2" width="8.75390625" style="3" customWidth="1"/>
    <col min="3" max="3" width="13.625" style="4" customWidth="1"/>
    <col min="4" max="4" width="8.875" style="5" customWidth="1"/>
    <col min="5" max="5" width="6.25390625" style="6" customWidth="1"/>
    <col min="6" max="6" width="10.625" style="4" customWidth="1"/>
    <col min="7" max="7" width="17.00390625" style="3" hidden="1" customWidth="1"/>
    <col min="8" max="8" width="12.875" style="7" customWidth="1"/>
    <col min="9" max="9" width="9.875" style="8" customWidth="1"/>
    <col min="10" max="10" width="10.50390625" style="9" customWidth="1"/>
    <col min="11" max="11" width="14.25390625" style="10" hidden="1" customWidth="1"/>
    <col min="12" max="12" width="10.625" style="11" customWidth="1"/>
    <col min="13" max="13" width="10.25390625" style="9" customWidth="1"/>
    <col min="14" max="14" width="12.25390625" style="8" customWidth="1"/>
    <col min="15" max="15" width="13.75390625" style="3" hidden="1" customWidth="1"/>
    <col min="16" max="255" width="9.00390625" style="3" customWidth="1"/>
  </cols>
  <sheetData>
    <row r="1" spans="1:14" ht="22.5" customHeight="1">
      <c r="A1" s="46" t="s">
        <v>0</v>
      </c>
      <c r="B1" s="46"/>
      <c r="C1" s="46"/>
      <c r="D1" s="47"/>
      <c r="E1" s="48"/>
      <c r="F1" s="46"/>
      <c r="G1" s="46"/>
      <c r="H1" s="49"/>
      <c r="I1" s="46"/>
      <c r="J1" s="50"/>
      <c r="K1" s="51"/>
      <c r="L1" s="46"/>
      <c r="M1" s="50"/>
      <c r="N1" s="46"/>
    </row>
    <row r="2" spans="1:14" ht="21" customHeight="1">
      <c r="A2" s="52" t="s">
        <v>1</v>
      </c>
      <c r="B2" s="53"/>
      <c r="C2" s="53"/>
      <c r="D2" s="54"/>
      <c r="E2" s="55"/>
      <c r="F2" s="53"/>
      <c r="G2" s="53"/>
      <c r="H2" s="56"/>
      <c r="I2" s="52"/>
      <c r="J2" s="57"/>
      <c r="K2" s="52"/>
      <c r="L2" s="52"/>
      <c r="M2" s="57"/>
      <c r="N2" s="52"/>
    </row>
    <row r="3" spans="1:14" ht="21" customHeight="1">
      <c r="A3" s="13"/>
      <c r="B3" s="13"/>
      <c r="C3" s="13"/>
      <c r="D3" s="14"/>
      <c r="E3" s="15"/>
      <c r="F3" s="13"/>
      <c r="G3" s="13"/>
      <c r="H3" s="16"/>
      <c r="I3" s="12"/>
      <c r="J3" s="35"/>
      <c r="K3" s="12"/>
      <c r="L3" s="36"/>
      <c r="M3" s="58" t="s">
        <v>2</v>
      </c>
      <c r="N3" s="58"/>
    </row>
    <row r="4" spans="1:14" s="1" customFormat="1" ht="21" customHeight="1">
      <c r="A4" s="59" t="s">
        <v>3</v>
      </c>
      <c r="B4" s="59"/>
      <c r="C4" s="59" t="s">
        <v>4</v>
      </c>
      <c r="D4" s="60"/>
      <c r="E4" s="61"/>
      <c r="F4" s="59"/>
      <c r="G4" s="59"/>
      <c r="H4" s="62"/>
      <c r="I4" s="59" t="s">
        <v>5</v>
      </c>
      <c r="J4" s="63"/>
      <c r="K4" s="59"/>
      <c r="L4" s="59"/>
      <c r="M4" s="63"/>
      <c r="N4" s="59"/>
    </row>
    <row r="5" spans="1:14" s="1" customFormat="1" ht="19.5" customHeight="1">
      <c r="A5" s="59"/>
      <c r="B5" s="59"/>
      <c r="C5" s="59" t="s">
        <v>6</v>
      </c>
      <c r="D5" s="60" t="s">
        <v>7</v>
      </c>
      <c r="E5" s="61"/>
      <c r="F5" s="59"/>
      <c r="G5" s="59"/>
      <c r="H5" s="62"/>
      <c r="I5" s="59" t="s">
        <v>8</v>
      </c>
      <c r="J5" s="63" t="s">
        <v>9</v>
      </c>
      <c r="K5" s="17"/>
      <c r="L5" s="62" t="s">
        <v>10</v>
      </c>
      <c r="M5" s="63" t="s">
        <v>11</v>
      </c>
      <c r="N5" s="59"/>
    </row>
    <row r="6" spans="1:14" s="1" customFormat="1" ht="56.25" customHeight="1">
      <c r="A6" s="59"/>
      <c r="B6" s="59"/>
      <c r="C6" s="66"/>
      <c r="D6" s="18" t="s">
        <v>8</v>
      </c>
      <c r="E6" s="17" t="s">
        <v>12</v>
      </c>
      <c r="F6" s="17" t="s">
        <v>13</v>
      </c>
      <c r="G6" s="17"/>
      <c r="H6" s="19" t="s">
        <v>10</v>
      </c>
      <c r="I6" s="66"/>
      <c r="J6" s="63"/>
      <c r="K6" s="17"/>
      <c r="L6" s="62"/>
      <c r="M6" s="37" t="s">
        <v>14</v>
      </c>
      <c r="N6" s="17" t="s">
        <v>15</v>
      </c>
    </row>
    <row r="7" spans="1:14" ht="24" customHeight="1">
      <c r="A7" s="64" t="s">
        <v>16</v>
      </c>
      <c r="B7" s="64"/>
      <c r="C7" s="20">
        <f>SUM(C9:C17)</f>
        <v>495393.11</v>
      </c>
      <c r="D7" s="67" t="s">
        <v>18</v>
      </c>
      <c r="E7" s="21">
        <f>SUM(E9:E17)</f>
        <v>65</v>
      </c>
      <c r="F7" s="22">
        <f>SUM(F9:F17)</f>
        <v>229860.43999999997</v>
      </c>
      <c r="G7" s="23">
        <f>SUM(G9:G17)</f>
        <v>270350.04</v>
      </c>
      <c r="H7" s="24">
        <f aca="true" t="shared" si="0" ref="H7:H17">(F7-G7)/G7*100</f>
        <v>-14.976731647607675</v>
      </c>
      <c r="I7" s="67" t="s">
        <v>18</v>
      </c>
      <c r="J7" s="38">
        <f>SUM(J9:J17)</f>
        <v>6422.3099999999995</v>
      </c>
      <c r="K7" s="39">
        <v>17932.9</v>
      </c>
      <c r="L7" s="40">
        <f>(J7-K7)/K7*100</f>
        <v>-64.18699708357266</v>
      </c>
      <c r="M7" s="41">
        <f>SUM(M9:M17)</f>
        <v>6391.91</v>
      </c>
      <c r="N7" s="41">
        <f>N14</f>
        <v>30.4</v>
      </c>
    </row>
    <row r="8" spans="1:15" ht="24" customHeight="1">
      <c r="A8" s="64" t="s">
        <v>17</v>
      </c>
      <c r="B8" s="64"/>
      <c r="C8" s="25">
        <f>SUM(C9:C12)</f>
        <v>203362.09999999998</v>
      </c>
      <c r="D8" s="67" t="s">
        <v>18</v>
      </c>
      <c r="E8" s="26">
        <f>SUM(E9:E12)</f>
        <v>28</v>
      </c>
      <c r="F8" s="25">
        <f>SUM(F9:F12)</f>
        <v>32750.709999999995</v>
      </c>
      <c r="G8" s="27">
        <f>SUM(G9:G12)</f>
        <v>4614.620000000001</v>
      </c>
      <c r="H8" s="28">
        <f t="shared" si="0"/>
        <v>609.7162929992066</v>
      </c>
      <c r="I8" s="67" t="s">
        <v>18</v>
      </c>
      <c r="J8" s="42">
        <f>SUM(M8:N8)</f>
        <v>0</v>
      </c>
      <c r="K8" s="43">
        <v>117</v>
      </c>
      <c r="L8" s="44" t="s">
        <v>18</v>
      </c>
      <c r="M8" s="42">
        <v>0</v>
      </c>
      <c r="N8" s="42">
        <v>0</v>
      </c>
      <c r="O8" s="3">
        <v>4384</v>
      </c>
    </row>
    <row r="9" spans="1:15" ht="24" customHeight="1">
      <c r="A9" s="64" t="s">
        <v>11</v>
      </c>
      <c r="B9" s="29" t="s">
        <v>19</v>
      </c>
      <c r="C9" s="25">
        <v>46798.92</v>
      </c>
      <c r="D9" s="67" t="s">
        <v>18</v>
      </c>
      <c r="E9" s="26">
        <v>10</v>
      </c>
      <c r="F9" s="25">
        <v>14925.88</v>
      </c>
      <c r="G9" s="27">
        <v>963.2</v>
      </c>
      <c r="H9" s="28">
        <f t="shared" si="0"/>
        <v>1449.613787375415</v>
      </c>
      <c r="I9" s="67" t="s">
        <v>18</v>
      </c>
      <c r="J9" s="42">
        <f aca="true" t="shared" si="1" ref="J9:J16">SUM(M9:N9)</f>
        <v>0</v>
      </c>
      <c r="K9" s="43">
        <v>0</v>
      </c>
      <c r="L9" s="44" t="s">
        <v>18</v>
      </c>
      <c r="M9" s="42">
        <v>0</v>
      </c>
      <c r="N9" s="42">
        <v>0</v>
      </c>
      <c r="O9" s="3">
        <v>461</v>
      </c>
    </row>
    <row r="10" spans="1:15" ht="24" customHeight="1">
      <c r="A10" s="65"/>
      <c r="B10" s="29" t="s">
        <v>20</v>
      </c>
      <c r="C10" s="25">
        <v>153520.31</v>
      </c>
      <c r="D10" s="67" t="s">
        <v>18</v>
      </c>
      <c r="E10" s="26">
        <v>8</v>
      </c>
      <c r="F10" s="25">
        <v>14783.46</v>
      </c>
      <c r="G10" s="27">
        <v>3140.01</v>
      </c>
      <c r="H10" s="28">
        <f t="shared" si="0"/>
        <v>370.8093286327113</v>
      </c>
      <c r="I10" s="67" t="s">
        <v>18</v>
      </c>
      <c r="J10" s="42">
        <f t="shared" si="1"/>
        <v>0</v>
      </c>
      <c r="K10" s="43">
        <v>0</v>
      </c>
      <c r="L10" s="44" t="s">
        <v>18</v>
      </c>
      <c r="M10" s="42">
        <v>0</v>
      </c>
      <c r="N10" s="42">
        <v>0</v>
      </c>
      <c r="O10" s="3">
        <v>3923</v>
      </c>
    </row>
    <row r="11" spans="1:14" ht="24" customHeight="1">
      <c r="A11" s="65"/>
      <c r="B11" s="29" t="s">
        <v>21</v>
      </c>
      <c r="C11" s="30">
        <v>2642.87</v>
      </c>
      <c r="D11" s="67" t="s">
        <v>18</v>
      </c>
      <c r="E11" s="26">
        <v>8</v>
      </c>
      <c r="F11" s="30">
        <v>2641.37</v>
      </c>
      <c r="G11" s="31">
        <v>427.81</v>
      </c>
      <c r="H11" s="28">
        <f t="shared" si="0"/>
        <v>517.4166101774152</v>
      </c>
      <c r="I11" s="67" t="s">
        <v>18</v>
      </c>
      <c r="J11" s="42">
        <f t="shared" si="1"/>
        <v>0</v>
      </c>
      <c r="K11" s="43">
        <v>117</v>
      </c>
      <c r="L11" s="44" t="s">
        <v>18</v>
      </c>
      <c r="M11" s="42">
        <v>0</v>
      </c>
      <c r="N11" s="42">
        <v>0</v>
      </c>
    </row>
    <row r="12" spans="1:255" s="2" customFormat="1" ht="23.25" customHeight="1">
      <c r="A12" s="65"/>
      <c r="B12" s="29" t="s">
        <v>22</v>
      </c>
      <c r="C12" s="25">
        <v>400</v>
      </c>
      <c r="D12" s="67" t="s">
        <v>18</v>
      </c>
      <c r="E12" s="26">
        <v>2</v>
      </c>
      <c r="F12" s="25">
        <v>400</v>
      </c>
      <c r="G12" s="27">
        <v>83.6</v>
      </c>
      <c r="H12" s="28">
        <f t="shared" si="0"/>
        <v>378.4688995215311</v>
      </c>
      <c r="I12" s="67" t="s">
        <v>18</v>
      </c>
      <c r="J12" s="42">
        <f t="shared" si="1"/>
        <v>0</v>
      </c>
      <c r="K12" s="43">
        <v>0</v>
      </c>
      <c r="L12" s="44" t="s">
        <v>18</v>
      </c>
      <c r="M12" s="42">
        <v>0</v>
      </c>
      <c r="N12" s="42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2" customFormat="1" ht="24" customHeight="1">
      <c r="A13" s="64" t="s">
        <v>23</v>
      </c>
      <c r="B13" s="64"/>
      <c r="C13" s="25">
        <v>3652.67</v>
      </c>
      <c r="D13" s="67" t="s">
        <v>18</v>
      </c>
      <c r="E13" s="26">
        <v>6</v>
      </c>
      <c r="F13" s="25">
        <v>1915.79</v>
      </c>
      <c r="G13" s="27">
        <v>800</v>
      </c>
      <c r="H13" s="28">
        <f t="shared" si="0"/>
        <v>139.47375</v>
      </c>
      <c r="I13" s="67" t="s">
        <v>18</v>
      </c>
      <c r="J13" s="42">
        <f t="shared" si="1"/>
        <v>0</v>
      </c>
      <c r="K13" s="43">
        <v>0</v>
      </c>
      <c r="L13" s="44" t="s">
        <v>18</v>
      </c>
      <c r="M13" s="42">
        <v>0</v>
      </c>
      <c r="N13" s="42">
        <v>0</v>
      </c>
      <c r="O13" s="8">
        <v>3700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2" customFormat="1" ht="24" customHeight="1">
      <c r="A14" s="64" t="s">
        <v>24</v>
      </c>
      <c r="B14" s="64"/>
      <c r="C14" s="25">
        <v>1830.39</v>
      </c>
      <c r="D14" s="67" t="s">
        <v>18</v>
      </c>
      <c r="E14" s="26">
        <v>6</v>
      </c>
      <c r="F14" s="25">
        <v>1830.39</v>
      </c>
      <c r="G14" s="27">
        <v>280</v>
      </c>
      <c r="H14" s="28">
        <f t="shared" si="0"/>
        <v>553.7107142857143</v>
      </c>
      <c r="I14" s="67" t="s">
        <v>18</v>
      </c>
      <c r="J14" s="42">
        <f t="shared" si="1"/>
        <v>2367.37</v>
      </c>
      <c r="K14" s="30">
        <v>65.9</v>
      </c>
      <c r="L14" s="44">
        <f>(J14-K14)/K14*100</f>
        <v>3492.36722306525</v>
      </c>
      <c r="M14" s="42">
        <v>2336.97</v>
      </c>
      <c r="N14" s="42">
        <v>30.4</v>
      </c>
      <c r="O14" s="8">
        <v>5200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2" customFormat="1" ht="19.5" customHeight="1">
      <c r="A15" s="64" t="s">
        <v>25</v>
      </c>
      <c r="B15" s="64"/>
      <c r="C15" s="32">
        <v>619.62</v>
      </c>
      <c r="D15" s="67" t="s">
        <v>18</v>
      </c>
      <c r="E15" s="26">
        <v>4</v>
      </c>
      <c r="F15" s="33">
        <v>619.62</v>
      </c>
      <c r="G15" s="27">
        <v>589</v>
      </c>
      <c r="H15" s="28">
        <f t="shared" si="0"/>
        <v>5.1986417657045845</v>
      </c>
      <c r="I15" s="67" t="s">
        <v>18</v>
      </c>
      <c r="J15" s="42">
        <f t="shared" si="1"/>
        <v>0</v>
      </c>
      <c r="K15" s="43">
        <v>0</v>
      </c>
      <c r="L15" s="44" t="s">
        <v>18</v>
      </c>
      <c r="M15" s="42">
        <v>0</v>
      </c>
      <c r="N15" s="42">
        <v>0</v>
      </c>
      <c r="O15" s="8">
        <v>7942.37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2" customFormat="1" ht="24" customHeight="1">
      <c r="A16" s="64" t="s">
        <v>26</v>
      </c>
      <c r="B16" s="64"/>
      <c r="C16" s="25">
        <v>1535.13</v>
      </c>
      <c r="D16" s="67" t="s">
        <v>18</v>
      </c>
      <c r="E16" s="26">
        <v>7</v>
      </c>
      <c r="F16" s="25">
        <v>1535.13</v>
      </c>
      <c r="G16" s="27">
        <v>25185.62</v>
      </c>
      <c r="H16" s="28">
        <f t="shared" si="0"/>
        <v>-93.90473611529117</v>
      </c>
      <c r="I16" s="67" t="s">
        <v>18</v>
      </c>
      <c r="J16" s="42">
        <f t="shared" si="1"/>
        <v>0</v>
      </c>
      <c r="K16" s="43">
        <v>0</v>
      </c>
      <c r="L16" s="44" t="s">
        <v>18</v>
      </c>
      <c r="M16" s="42">
        <v>0</v>
      </c>
      <c r="N16" s="42">
        <v>0</v>
      </c>
      <c r="O16" s="8">
        <v>6424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2" customFormat="1" ht="24" customHeight="1">
      <c r="A17" s="64" t="s">
        <v>27</v>
      </c>
      <c r="B17" s="64"/>
      <c r="C17" s="25">
        <v>284393.2</v>
      </c>
      <c r="D17" s="67" t="s">
        <v>18</v>
      </c>
      <c r="E17" s="26">
        <v>14</v>
      </c>
      <c r="F17" s="25">
        <v>191208.8</v>
      </c>
      <c r="G17" s="27">
        <v>238880.8</v>
      </c>
      <c r="H17" s="28">
        <f t="shared" si="0"/>
        <v>-19.956396663105615</v>
      </c>
      <c r="I17" s="67" t="s">
        <v>18</v>
      </c>
      <c r="J17" s="42">
        <f>M17</f>
        <v>4054.94</v>
      </c>
      <c r="K17" s="30">
        <v>17750</v>
      </c>
      <c r="L17" s="44">
        <f>(J17-K17)/K17*100</f>
        <v>-77.15526760563381</v>
      </c>
      <c r="M17" s="42">
        <v>4054.94</v>
      </c>
      <c r="N17" s="42">
        <v>0</v>
      </c>
      <c r="O17" s="8">
        <v>18640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4:9" ht="24.75" customHeight="1">
      <c r="D18" s="34"/>
      <c r="I18" s="45"/>
    </row>
    <row r="19" ht="24.75" customHeight="1">
      <c r="H19" s="7" t="s">
        <v>28</v>
      </c>
    </row>
  </sheetData>
  <sheetProtection/>
  <mergeCells count="20">
    <mergeCell ref="A17:B17"/>
    <mergeCell ref="A9:A12"/>
    <mergeCell ref="C5:C6"/>
    <mergeCell ref="I5:I6"/>
    <mergeCell ref="J5:J6"/>
    <mergeCell ref="L5:L6"/>
    <mergeCell ref="A4:B6"/>
    <mergeCell ref="A7:B7"/>
    <mergeCell ref="A8:B8"/>
    <mergeCell ref="A13:B13"/>
    <mergeCell ref="A14:B14"/>
    <mergeCell ref="A15:B15"/>
    <mergeCell ref="A16:B16"/>
    <mergeCell ref="A1:N1"/>
    <mergeCell ref="A2:N2"/>
    <mergeCell ref="M3:N3"/>
    <mergeCell ref="C4:H4"/>
    <mergeCell ref="I4:N4"/>
    <mergeCell ref="D5:H5"/>
    <mergeCell ref="M5:N5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2016-07-09T16:22:15Z</cp:lastPrinted>
  <dcterms:created xsi:type="dcterms:W3CDTF">2008-02-02T11:17:59Z</dcterms:created>
  <dcterms:modified xsi:type="dcterms:W3CDTF">2023-08-02T08:44:22Z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FC147E195D0A46ED982E7D28332745BF_13</vt:lpwstr>
  </property>
</Properties>
</file>