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<sst xmlns="http://schemas.openxmlformats.org/spreadsheetml/2006/main" count="39" uniqueCount="29">
  <si>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嘉兴市外经合作进展情况表</t>
  </si>
  <si>
    <t>(2023年1-4月）</t>
  </si>
  <si>
    <t>金额单位：万美元</t>
  </si>
  <si>
    <t>县（市、区）、开发区</t>
  </si>
  <si>
    <t>对外投资</t>
  </si>
  <si>
    <t>对外承包工程劳务合作</t>
  </si>
  <si>
    <t>总投资(万美元)</t>
  </si>
  <si>
    <t>对外直接投资</t>
  </si>
  <si>
    <t>年度目标(万美元）</t>
  </si>
  <si>
    <t>外经营业额（万美元）</t>
  </si>
  <si>
    <t>同比(±%)</t>
  </si>
  <si>
    <t>其中</t>
  </si>
  <si>
    <t>新批企业、机构（个）</t>
  </si>
  <si>
    <t>完成实绩(万美元)</t>
  </si>
  <si>
    <t>对外承包 工程营业额（万美元）</t>
  </si>
  <si>
    <t>对外劳务 合作营业额（万美元）</t>
  </si>
  <si>
    <t>全市合计</t>
  </si>
  <si>
    <t>市本级</t>
  </si>
  <si>
    <t>/</t>
  </si>
  <si>
    <t>南湖区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</si>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</sst>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Times New Roman"/>
      <family val="1"/>
    </font>
    <font>
      <sz val="11"/>
      <name val="仿宋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  <font>
      <sz val="11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49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50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horizontal="justify" vertical="center"/>
    </xf>
    <xf numFmtId="178" fontId="0" fillId="0" borderId="10" xfId="0" applyNumberFormat="1" applyFont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justify" wrapText="1"/>
    </xf>
    <xf numFmtId="17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8" fontId="53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9" fontId="5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workbookViewId="0" topLeftCell="A1">
      <selection activeCell="P8" sqref="P8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8.875" style="6" customWidth="1"/>
    <col min="5" max="5" width="6.25390625" style="7" customWidth="1"/>
    <col min="6" max="6" width="11.25390625" style="5" customWidth="1"/>
    <col min="7" max="7" width="11.25390625" style="4" hidden="1" customWidth="1"/>
    <col min="8" max="8" width="13.625" style="8" customWidth="1"/>
    <col min="9" max="9" width="11.00390625" style="9" customWidth="1"/>
    <col min="10" max="10" width="10.50390625" style="10" customWidth="1"/>
    <col min="11" max="11" width="9.875" style="11" hidden="1" customWidth="1"/>
    <col min="12" max="12" width="15.25390625" style="12" customWidth="1"/>
    <col min="13" max="13" width="10.25390625" style="10" customWidth="1"/>
    <col min="14" max="14" width="12.25390625" style="9" customWidth="1"/>
    <col min="15" max="15" width="13.75390625" style="4" hidden="1" customWidth="1"/>
    <col min="16" max="255" width="9.00390625" style="4" customWidth="1"/>
  </cols>
  <sheetData>
    <row r="1" spans="1:14" ht="22.5" customHeight="1">
      <c r="A1" s="13" t="s">
        <v>0</v>
      </c>
      <c r="B1" s="13"/>
      <c r="C1" s="13"/>
      <c r="D1" s="14"/>
      <c r="E1" s="15"/>
      <c r="F1" s="13"/>
      <c r="G1" s="13"/>
      <c r="H1" s="16"/>
      <c r="I1" s="13"/>
      <c r="J1" s="42"/>
      <c r="K1" s="43"/>
      <c r="L1" s="13"/>
      <c r="M1" s="42"/>
      <c r="N1" s="13"/>
    </row>
    <row r="2" spans="1:14" ht="21" customHeight="1">
      <c r="A2" s="17" t="s">
        <v>1</v>
      </c>
      <c r="B2" s="18"/>
      <c r="C2" s="18"/>
      <c r="D2" s="19"/>
      <c r="E2" s="20"/>
      <c r="F2" s="18"/>
      <c r="G2" s="18"/>
      <c r="H2" s="21"/>
      <c r="I2" s="44"/>
      <c r="J2" s="45"/>
      <c r="K2" s="44"/>
      <c r="L2" s="44"/>
      <c r="M2" s="45"/>
      <c r="N2" s="44"/>
    </row>
    <row r="3" spans="1:14" ht="21" customHeight="1">
      <c r="A3" s="18"/>
      <c r="B3" s="18"/>
      <c r="C3" s="18"/>
      <c r="D3" s="19"/>
      <c r="E3" s="20"/>
      <c r="F3" s="18"/>
      <c r="G3" s="18"/>
      <c r="H3" s="21"/>
      <c r="I3" s="44"/>
      <c r="J3" s="45"/>
      <c r="K3" s="44"/>
      <c r="L3" s="46"/>
      <c r="M3" s="47" t="s">
        <v>2</v>
      </c>
      <c r="N3" s="47"/>
    </row>
    <row r="4" spans="1:14" s="1" customFormat="1" ht="21" customHeight="1">
      <c r="A4" s="22" t="s">
        <v>3</v>
      </c>
      <c r="B4" s="22"/>
      <c r="C4" s="22" t="s">
        <v>4</v>
      </c>
      <c r="D4" s="23"/>
      <c r="E4" s="24"/>
      <c r="F4" s="22"/>
      <c r="G4" s="22"/>
      <c r="H4" s="25"/>
      <c r="I4" s="22" t="s">
        <v>5</v>
      </c>
      <c r="J4" s="48"/>
      <c r="K4" s="22"/>
      <c r="L4" s="22"/>
      <c r="M4" s="48"/>
      <c r="N4" s="22"/>
    </row>
    <row r="5" spans="1:14" s="1" customFormat="1" ht="19.5" customHeight="1">
      <c r="A5" s="22"/>
      <c r="B5" s="22"/>
      <c r="C5" s="22" t="s">
        <v>6</v>
      </c>
      <c r="D5" s="23" t="s">
        <v>7</v>
      </c>
      <c r="E5" s="24"/>
      <c r="F5" s="22"/>
      <c r="G5" s="22"/>
      <c r="H5" s="25"/>
      <c r="I5" s="22" t="s">
        <v>8</v>
      </c>
      <c r="J5" s="48" t="s">
        <v>9</v>
      </c>
      <c r="K5" s="22"/>
      <c r="L5" s="25" t="s">
        <v>10</v>
      </c>
      <c r="M5" s="48" t="s">
        <v>11</v>
      </c>
      <c r="N5" s="22"/>
    </row>
    <row r="6" spans="1:14" s="1" customFormat="1" ht="56.25" customHeight="1">
      <c r="A6" s="22"/>
      <c r="B6" s="22"/>
      <c r="C6" s="26"/>
      <c r="D6" s="23" t="s">
        <v>8</v>
      </c>
      <c r="E6" s="22" t="s">
        <v>12</v>
      </c>
      <c r="F6" s="22" t="s">
        <v>13</v>
      </c>
      <c r="G6" s="22"/>
      <c r="H6" s="25" t="s">
        <v>10</v>
      </c>
      <c r="I6" s="26"/>
      <c r="J6" s="48"/>
      <c r="K6" s="22"/>
      <c r="L6" s="25"/>
      <c r="M6" s="48" t="s">
        <v>14</v>
      </c>
      <c r="N6" s="22" t="s">
        <v>15</v>
      </c>
    </row>
    <row r="7" spans="1:14" ht="24" customHeight="1">
      <c r="A7" s="27" t="s">
        <v>16</v>
      </c>
      <c r="B7" s="27"/>
      <c r="C7" s="28">
        <f aca="true" t="shared" si="0" ref="C7:G7">SUM(C9:C17)</f>
        <v>337373.31</v>
      </c>
      <c r="D7" s="29"/>
      <c r="E7" s="30">
        <f t="shared" si="0"/>
        <v>41</v>
      </c>
      <c r="F7" s="31">
        <f t="shared" si="0"/>
        <v>210470.52</v>
      </c>
      <c r="G7" s="28">
        <f t="shared" si="0"/>
        <v>268412.53</v>
      </c>
      <c r="H7" s="32">
        <f aca="true" t="shared" si="1" ref="H7:H17">(F7-G7)/G7*100</f>
        <v>-21.58692442562202</v>
      </c>
      <c r="I7" s="49"/>
      <c r="J7" s="50">
        <f>SUM(J9:J17)</f>
        <v>3166.3</v>
      </c>
      <c r="K7" s="51">
        <v>8112.1</v>
      </c>
      <c r="L7" s="52">
        <f>(J7-K7)/K7*100</f>
        <v>-60.968183331073334</v>
      </c>
      <c r="M7" s="53">
        <f>M17</f>
        <v>3145.9</v>
      </c>
      <c r="N7" s="53">
        <f>N14</f>
        <v>20.4</v>
      </c>
    </row>
    <row r="8" spans="1:15" ht="24" customHeight="1">
      <c r="A8" s="27" t="s">
        <v>17</v>
      </c>
      <c r="B8" s="27"/>
      <c r="C8" s="33">
        <f aca="true" t="shared" si="2" ref="C8:G8">SUM(C9:C12)</f>
        <v>49218.1</v>
      </c>
      <c r="D8" s="29"/>
      <c r="E8" s="30">
        <f t="shared" si="2"/>
        <v>17</v>
      </c>
      <c r="F8" s="33">
        <f t="shared" si="2"/>
        <v>17151.71</v>
      </c>
      <c r="G8" s="33">
        <f t="shared" si="2"/>
        <v>4343.410000000001</v>
      </c>
      <c r="H8" s="32">
        <f t="shared" si="1"/>
        <v>294.8904201997969</v>
      </c>
      <c r="I8" s="49"/>
      <c r="J8" s="53">
        <f>SUM(M8:N8)</f>
        <v>0</v>
      </c>
      <c r="K8" s="54">
        <v>105</v>
      </c>
      <c r="L8" s="52" t="s">
        <v>18</v>
      </c>
      <c r="M8" s="53">
        <v>0</v>
      </c>
      <c r="N8" s="53">
        <v>0</v>
      </c>
      <c r="O8" s="4">
        <v>4384</v>
      </c>
    </row>
    <row r="9" spans="1:15" ht="24" customHeight="1">
      <c r="A9" s="27" t="s">
        <v>11</v>
      </c>
      <c r="B9" s="34" t="s">
        <v>19</v>
      </c>
      <c r="C9" s="35">
        <v>45637.92</v>
      </c>
      <c r="D9" s="29"/>
      <c r="E9" s="30">
        <v>7</v>
      </c>
      <c r="F9" s="35">
        <v>13764.88</v>
      </c>
      <c r="G9" s="35">
        <v>700</v>
      </c>
      <c r="H9" s="32">
        <f t="shared" si="1"/>
        <v>1866.4114285714284</v>
      </c>
      <c r="I9" s="49"/>
      <c r="J9" s="53">
        <f aca="true" t="shared" si="3" ref="J9:J16">SUM(M9:N9)</f>
        <v>0</v>
      </c>
      <c r="K9" s="54">
        <v>0</v>
      </c>
      <c r="L9" s="52" t="s">
        <v>18</v>
      </c>
      <c r="M9" s="53">
        <v>0</v>
      </c>
      <c r="N9" s="53">
        <v>0</v>
      </c>
      <c r="O9" s="4">
        <v>461</v>
      </c>
    </row>
    <row r="10" spans="1:15" ht="24" customHeight="1">
      <c r="A10" s="36"/>
      <c r="B10" s="34" t="s">
        <v>20</v>
      </c>
      <c r="C10" s="33">
        <v>1457.31</v>
      </c>
      <c r="D10" s="29"/>
      <c r="E10" s="30">
        <v>2</v>
      </c>
      <c r="F10" s="33">
        <v>1265.46</v>
      </c>
      <c r="G10" s="33">
        <v>3132</v>
      </c>
      <c r="H10" s="32">
        <f t="shared" si="1"/>
        <v>-59.59578544061303</v>
      </c>
      <c r="I10" s="49"/>
      <c r="J10" s="53">
        <f t="shared" si="3"/>
        <v>0</v>
      </c>
      <c r="K10" s="54">
        <v>0</v>
      </c>
      <c r="L10" s="52" t="s">
        <v>18</v>
      </c>
      <c r="M10" s="53">
        <v>0</v>
      </c>
      <c r="N10" s="53">
        <v>0</v>
      </c>
      <c r="O10" s="4">
        <v>3923</v>
      </c>
    </row>
    <row r="11" spans="1:14" ht="24" customHeight="1">
      <c r="A11" s="36"/>
      <c r="B11" s="34" t="s">
        <v>21</v>
      </c>
      <c r="C11" s="32">
        <v>1722.87</v>
      </c>
      <c r="D11" s="29"/>
      <c r="E11" s="30">
        <v>6</v>
      </c>
      <c r="F11" s="32">
        <v>1721.37</v>
      </c>
      <c r="G11" s="32">
        <v>427.81</v>
      </c>
      <c r="H11" s="32">
        <f t="shared" si="1"/>
        <v>302.36787358874267</v>
      </c>
      <c r="I11" s="55"/>
      <c r="J11" s="53">
        <f t="shared" si="3"/>
        <v>0</v>
      </c>
      <c r="K11" s="54">
        <v>105</v>
      </c>
      <c r="L11" s="52" t="s">
        <v>18</v>
      </c>
      <c r="M11" s="53">
        <v>0</v>
      </c>
      <c r="N11" s="53">
        <v>0</v>
      </c>
    </row>
    <row r="12" spans="1:255" s="2" customFormat="1" ht="23.25" customHeight="1">
      <c r="A12" s="37"/>
      <c r="B12" s="34" t="s">
        <v>22</v>
      </c>
      <c r="C12" s="38">
        <v>400</v>
      </c>
      <c r="D12" s="29"/>
      <c r="E12" s="30">
        <v>2</v>
      </c>
      <c r="F12" s="38">
        <v>400</v>
      </c>
      <c r="G12" s="38">
        <v>83.6</v>
      </c>
      <c r="H12" s="32">
        <f t="shared" si="1"/>
        <v>378.4688995215311</v>
      </c>
      <c r="I12" s="55"/>
      <c r="J12" s="53">
        <f t="shared" si="3"/>
        <v>0</v>
      </c>
      <c r="K12" s="54">
        <v>0</v>
      </c>
      <c r="L12" s="52" t="s">
        <v>18</v>
      </c>
      <c r="M12" s="53">
        <v>0</v>
      </c>
      <c r="N12" s="53"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</row>
    <row r="13" spans="1:255" s="3" customFormat="1" ht="24" customHeight="1">
      <c r="A13" s="27" t="s">
        <v>23</v>
      </c>
      <c r="B13" s="27"/>
      <c r="C13" s="33">
        <v>3110</v>
      </c>
      <c r="D13" s="29"/>
      <c r="E13" s="30">
        <v>2</v>
      </c>
      <c r="F13" s="33">
        <v>1458</v>
      </c>
      <c r="G13" s="33">
        <v>800</v>
      </c>
      <c r="H13" s="32">
        <f t="shared" si="1"/>
        <v>82.25</v>
      </c>
      <c r="I13" s="49"/>
      <c r="J13" s="53">
        <f t="shared" si="3"/>
        <v>0</v>
      </c>
      <c r="K13" s="54">
        <v>0</v>
      </c>
      <c r="L13" s="52" t="s">
        <v>18</v>
      </c>
      <c r="M13" s="53">
        <v>0</v>
      </c>
      <c r="N13" s="53">
        <v>0</v>
      </c>
      <c r="O13" s="9">
        <v>3700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" customFormat="1" ht="24" customHeight="1">
      <c r="A14" s="27" t="s">
        <v>24</v>
      </c>
      <c r="B14" s="27"/>
      <c r="C14" s="33">
        <v>930.39</v>
      </c>
      <c r="D14" s="29"/>
      <c r="E14" s="30">
        <v>5</v>
      </c>
      <c r="F14" s="33">
        <v>930.39</v>
      </c>
      <c r="G14" s="33">
        <v>30</v>
      </c>
      <c r="H14" s="32">
        <f t="shared" si="1"/>
        <v>3001.2999999999997</v>
      </c>
      <c r="I14" s="49"/>
      <c r="J14" s="53">
        <f t="shared" si="3"/>
        <v>20.4</v>
      </c>
      <c r="K14" s="51">
        <v>57.1</v>
      </c>
      <c r="L14" s="52">
        <f>(J14-K14)/K14*100</f>
        <v>-64.27320490367777</v>
      </c>
      <c r="M14" s="53">
        <v>0</v>
      </c>
      <c r="N14" s="53">
        <v>20.4</v>
      </c>
      <c r="O14" s="9">
        <v>5200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" customFormat="1" ht="19.5" customHeight="1">
      <c r="A15" s="27" t="s">
        <v>25</v>
      </c>
      <c r="B15" s="27"/>
      <c r="C15" s="39">
        <v>609.62</v>
      </c>
      <c r="D15" s="29"/>
      <c r="E15" s="30">
        <v>3</v>
      </c>
      <c r="F15" s="40">
        <v>609.62</v>
      </c>
      <c r="G15" s="33">
        <v>589</v>
      </c>
      <c r="H15" s="32">
        <f t="shared" si="1"/>
        <v>3.500848896434636</v>
      </c>
      <c r="I15" s="49"/>
      <c r="J15" s="53">
        <f t="shared" si="3"/>
        <v>0</v>
      </c>
      <c r="K15" s="54">
        <v>0</v>
      </c>
      <c r="L15" s="52" t="s">
        <v>18</v>
      </c>
      <c r="M15" s="53">
        <v>0</v>
      </c>
      <c r="N15" s="53">
        <v>0</v>
      </c>
      <c r="O15" s="9">
        <v>7942.37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" customFormat="1" ht="24" customHeight="1">
      <c r="A16" s="27" t="s">
        <v>26</v>
      </c>
      <c r="B16" s="27"/>
      <c r="C16" s="33">
        <v>602</v>
      </c>
      <c r="D16" s="29"/>
      <c r="E16" s="30">
        <v>4</v>
      </c>
      <c r="F16" s="33">
        <v>602</v>
      </c>
      <c r="G16" s="33">
        <v>23915.62</v>
      </c>
      <c r="H16" s="32">
        <f t="shared" si="1"/>
        <v>-97.48281666960756</v>
      </c>
      <c r="I16" s="49"/>
      <c r="J16" s="53">
        <f t="shared" si="3"/>
        <v>0</v>
      </c>
      <c r="K16" s="54">
        <v>0</v>
      </c>
      <c r="L16" s="52" t="s">
        <v>18</v>
      </c>
      <c r="M16" s="53">
        <v>0</v>
      </c>
      <c r="N16" s="53">
        <v>0</v>
      </c>
      <c r="O16" s="9">
        <v>6424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" customFormat="1" ht="24" customHeight="1">
      <c r="A17" s="27" t="s">
        <v>27</v>
      </c>
      <c r="B17" s="27"/>
      <c r="C17" s="33">
        <v>282903.2</v>
      </c>
      <c r="D17" s="29"/>
      <c r="E17" s="30">
        <v>10</v>
      </c>
      <c r="F17" s="33">
        <v>189718.8</v>
      </c>
      <c r="G17" s="33">
        <v>238734.5</v>
      </c>
      <c r="H17" s="32">
        <f t="shared" si="1"/>
        <v>-20.531469058724237</v>
      </c>
      <c r="I17" s="49"/>
      <c r="J17" s="53">
        <f>M17</f>
        <v>3145.9</v>
      </c>
      <c r="K17" s="51">
        <v>7950</v>
      </c>
      <c r="L17" s="52">
        <f>(J17-K17)/K17*100</f>
        <v>-60.42893081761007</v>
      </c>
      <c r="M17" s="53">
        <v>3145.9</v>
      </c>
      <c r="N17" s="53">
        <v>0</v>
      </c>
      <c r="O17" s="9">
        <v>18640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4:9" ht="24.75" customHeight="1">
      <c r="D18" s="41"/>
      <c r="I18" s="57"/>
    </row>
    <row r="19" ht="24.75" customHeight="1">
      <c r="H19" s="8" t="s">
        <v>28</v>
      </c>
    </row>
  </sheetData>
  <sheetProtection/>
  <mergeCells count="20">
    <mergeCell ref="A1:N1"/>
    <mergeCell ref="A2:N2"/>
    <mergeCell ref="M3:N3"/>
    <mergeCell ref="C4:H4"/>
    <mergeCell ref="I4:N4"/>
    <mergeCell ref="D5:H5"/>
    <mergeCell ref="M5:N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I5:I6"/>
    <mergeCell ref="J5:J6"/>
    <mergeCell ref="L5:L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  <ignoredErrors>
    <ignoredError sqref="L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往前走</cp:lastModifiedBy>
  <cp:lastPrinted>2016-07-09T16:22:15Z</cp:lastPrinted>
  <dcterms:created xsi:type="dcterms:W3CDTF">2008-02-02T11:17:59Z</dcterms:created>
  <dcterms:modified xsi:type="dcterms:W3CDTF">2023-05-22T01:49:43Z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C66E17A688D44C5B9F407C1EF550DC12_13</vt:lpwstr>
  </property>
</Properties>
</file>