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30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<sst xmlns="http://schemas.openxmlformats.org/spreadsheetml/2006/main" count="35" uniqueCount="28">
  <si>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嘉兴市外经合作进展情况表</t>
  </si>
  <si>
    <t>(1-12月）</t>
  </si>
  <si>
    <t xml:space="preserve"> 单位：万美元</t>
  </si>
  <si>
    <t>县（市、区）、开发区</t>
  </si>
  <si>
    <t>对外投资</t>
  </si>
  <si>
    <t>对外承包工程劳务合作</t>
  </si>
  <si>
    <t>总投资</t>
  </si>
  <si>
    <t>对外直接投资</t>
  </si>
  <si>
    <t>外经营业额</t>
  </si>
  <si>
    <t>同比(%)</t>
  </si>
  <si>
    <t>其中</t>
  </si>
  <si>
    <t>新批企业、机构（个）</t>
  </si>
  <si>
    <t xml:space="preserve">完成实绩 </t>
  </si>
  <si>
    <t>对外承包  工程营业额</t>
  </si>
  <si>
    <t>对外劳务    合作营业额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</si>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</sst>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b/>
      <sz val="24"/>
      <name val="方正小标宋简体"/>
      <family val="0"/>
    </font>
    <font>
      <b/>
      <sz val="24"/>
      <color indexed="10"/>
      <name val="方正小标宋简体"/>
      <family val="0"/>
    </font>
    <font>
      <sz val="16"/>
      <name val="楷体_GB2312"/>
      <family val="0"/>
    </font>
    <font>
      <sz val="16"/>
      <color indexed="10"/>
      <name val="楷体_GB2312"/>
      <family val="0"/>
    </font>
    <font>
      <b/>
      <sz val="16"/>
      <name val="黑体"/>
      <family val="0"/>
    </font>
    <font>
      <b/>
      <sz val="16"/>
      <name val="Times New Roman"/>
      <family val="0"/>
    </font>
    <font>
      <sz val="16"/>
      <name val="仿宋_GB2312"/>
      <family val="0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b/>
      <sz val="24"/>
      <color rgb="FFFF0000"/>
      <name val="方正小标宋简体"/>
      <family val="0"/>
    </font>
    <font>
      <sz val="16"/>
      <color rgb="FFFF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0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right" vertical="center" wrapText="1"/>
    </xf>
    <xf numFmtId="176" fontId="10" fillId="33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tabSelected="1" zoomScale="85" zoomScaleNormal="85" workbookViewId="0" topLeftCell="A1">
      <selection activeCell="A4" sqref="A4:L6"/>
    </sheetView>
  </sheetViews>
  <sheetFormatPr defaultColWidth="9.00390625" defaultRowHeight="24.75" customHeight="1"/>
  <cols>
    <col min="1" max="1" width="7.00390625" style="4" customWidth="1"/>
    <col min="2" max="2" width="11.125" style="4" customWidth="1"/>
    <col min="3" max="3" width="17.375" style="5" customWidth="1"/>
    <col min="4" max="4" width="12.25390625" style="6" customWidth="1"/>
    <col min="5" max="5" width="17.50390625" style="4" customWidth="1"/>
    <col min="6" max="6" width="11.25390625" style="4" hidden="1" customWidth="1"/>
    <col min="7" max="7" width="15.50390625" style="7" customWidth="1"/>
    <col min="8" max="8" width="16.00390625" style="8" customWidth="1"/>
    <col min="9" max="9" width="9.875" style="9" hidden="1" customWidth="1"/>
    <col min="10" max="10" width="15.25390625" style="10" customWidth="1"/>
    <col min="11" max="11" width="16.75390625" style="8" customWidth="1"/>
    <col min="12" max="12" width="18.50390625" style="11" customWidth="1"/>
    <col min="13" max="13" width="13.75390625" style="4" hidden="1" customWidth="1"/>
    <col min="14" max="253" width="9.00390625" style="4" customWidth="1"/>
  </cols>
  <sheetData>
    <row r="1" spans="1:12" ht="37.5" customHeight="1">
      <c r="A1" s="12" t="s">
        <v>0</v>
      </c>
      <c r="B1" s="12"/>
      <c r="C1" s="12"/>
      <c r="D1" s="13"/>
      <c r="E1" s="12"/>
      <c r="F1" s="12"/>
      <c r="G1" s="31"/>
      <c r="H1" s="32"/>
      <c r="I1" s="44"/>
      <c r="J1" s="12"/>
      <c r="K1" s="32"/>
      <c r="L1" s="12"/>
    </row>
    <row r="2" spans="1:12" ht="21" customHeight="1">
      <c r="A2" s="14" t="s">
        <v>1</v>
      </c>
      <c r="B2" s="15"/>
      <c r="C2" s="15"/>
      <c r="D2" s="16"/>
      <c r="E2" s="15"/>
      <c r="F2" s="15"/>
      <c r="G2" s="33"/>
      <c r="H2" s="34"/>
      <c r="I2" s="45"/>
      <c r="J2" s="45"/>
      <c r="K2" s="34"/>
      <c r="L2" s="45"/>
    </row>
    <row r="3" spans="1:12" ht="21" customHeight="1">
      <c r="A3" s="17"/>
      <c r="B3" s="17"/>
      <c r="C3" s="17"/>
      <c r="D3" s="18"/>
      <c r="E3" s="17"/>
      <c r="F3" s="17"/>
      <c r="G3" s="35"/>
      <c r="H3" s="36"/>
      <c r="I3" s="46"/>
      <c r="J3" s="47"/>
      <c r="K3" s="48" t="s">
        <v>2</v>
      </c>
      <c r="L3" s="48"/>
    </row>
    <row r="4" spans="1:12" s="1" customFormat="1" ht="21" customHeight="1">
      <c r="A4" s="19" t="s">
        <v>3</v>
      </c>
      <c r="B4" s="19"/>
      <c r="C4" s="19" t="s">
        <v>4</v>
      </c>
      <c r="D4" s="19"/>
      <c r="E4" s="19"/>
      <c r="F4" s="19"/>
      <c r="G4" s="37"/>
      <c r="H4" s="38" t="s">
        <v>5</v>
      </c>
      <c r="I4" s="19"/>
      <c r="J4" s="19"/>
      <c r="K4" s="38"/>
      <c r="L4" s="19"/>
    </row>
    <row r="5" spans="1:12" s="1" customFormat="1" ht="19.5" customHeight="1">
      <c r="A5" s="19"/>
      <c r="B5" s="19"/>
      <c r="C5" s="19" t="s">
        <v>6</v>
      </c>
      <c r="D5" s="19" t="s">
        <v>7</v>
      </c>
      <c r="E5" s="19"/>
      <c r="F5" s="19"/>
      <c r="G5" s="37"/>
      <c r="H5" s="38" t="s">
        <v>8</v>
      </c>
      <c r="I5" s="19"/>
      <c r="J5" s="37" t="s">
        <v>9</v>
      </c>
      <c r="K5" s="38" t="s">
        <v>10</v>
      </c>
      <c r="L5" s="19"/>
    </row>
    <row r="6" spans="1:12" s="1" customFormat="1" ht="75" customHeight="1">
      <c r="A6" s="19"/>
      <c r="B6" s="19"/>
      <c r="C6" s="20"/>
      <c r="D6" s="19" t="s">
        <v>11</v>
      </c>
      <c r="E6" s="19" t="s">
        <v>12</v>
      </c>
      <c r="F6" s="19"/>
      <c r="G6" s="37" t="s">
        <v>9</v>
      </c>
      <c r="H6" s="38"/>
      <c r="I6" s="19"/>
      <c r="J6" s="37"/>
      <c r="K6" s="38" t="s">
        <v>13</v>
      </c>
      <c r="L6" s="19" t="s">
        <v>14</v>
      </c>
    </row>
    <row r="7" spans="1:12" ht="24" customHeight="1">
      <c r="A7" s="21" t="s">
        <v>15</v>
      </c>
      <c r="B7" s="21"/>
      <c r="C7" s="22">
        <f>SUM(C9:C17)</f>
        <v>370996.73</v>
      </c>
      <c r="D7" s="23">
        <f>SUM(D9:D17)</f>
        <v>74</v>
      </c>
      <c r="E7" s="39">
        <f>SUM(E9:E17)</f>
        <v>313351.25</v>
      </c>
      <c r="F7" s="40">
        <v>150060.5</v>
      </c>
      <c r="G7" s="41">
        <f>(E7-F7)/F7*100</f>
        <v>108.81661063371106</v>
      </c>
      <c r="H7" s="42">
        <f>K7+L7</f>
        <v>26530.43</v>
      </c>
      <c r="I7" s="43">
        <f>SUM(I9:I17)</f>
        <v>26408.9</v>
      </c>
      <c r="J7" s="49">
        <f>(H7-I7)/I7*100</f>
        <v>0.46018577070608324</v>
      </c>
      <c r="K7" s="42">
        <f>SUM(K9:K17)</f>
        <v>26473.83</v>
      </c>
      <c r="L7" s="50">
        <v>56.6</v>
      </c>
    </row>
    <row r="8" spans="1:13" ht="24" customHeight="1">
      <c r="A8" s="21" t="s">
        <v>16</v>
      </c>
      <c r="B8" s="21"/>
      <c r="C8" s="24">
        <f>SUM(C9:C12)</f>
        <v>58549.77</v>
      </c>
      <c r="D8" s="23">
        <f>SUM(D9:D12)</f>
        <v>26</v>
      </c>
      <c r="E8" s="24">
        <f>SUM(E9:E12)</f>
        <v>14020.9</v>
      </c>
      <c r="F8" s="41">
        <f>SUM(F9:F12)</f>
        <v>11506.300000000001</v>
      </c>
      <c r="G8" s="41">
        <f>(E8-F8)/F8*100</f>
        <v>21.85411470238042</v>
      </c>
      <c r="H8" s="42">
        <f>SUM(H9:H12)</f>
        <v>752.7</v>
      </c>
      <c r="I8" s="43">
        <f>SUM(I9:I12)</f>
        <v>1100</v>
      </c>
      <c r="J8" s="49">
        <f>(H8-I8)/I8*100</f>
        <v>-31.57272727272727</v>
      </c>
      <c r="K8" s="51">
        <f>SUM(K9:K12)</f>
        <v>752.7</v>
      </c>
      <c r="L8" s="50">
        <v>0</v>
      </c>
      <c r="M8" s="4">
        <v>4384</v>
      </c>
    </row>
    <row r="9" spans="1:13" ht="24" customHeight="1">
      <c r="A9" s="21" t="s">
        <v>10</v>
      </c>
      <c r="B9" s="25" t="s">
        <v>17</v>
      </c>
      <c r="C9" s="26">
        <v>29461.13</v>
      </c>
      <c r="D9" s="23">
        <v>10</v>
      </c>
      <c r="E9" s="26">
        <v>6906.6</v>
      </c>
      <c r="F9" s="41">
        <v>9362.61</v>
      </c>
      <c r="G9" s="41">
        <f>(E9-F9)/F9*100</f>
        <v>-26.23210835440118</v>
      </c>
      <c r="H9" s="42">
        <f>K9</f>
        <v>579.7</v>
      </c>
      <c r="I9" s="43">
        <v>0</v>
      </c>
      <c r="J9" s="49" t="s">
        <v>18</v>
      </c>
      <c r="K9" s="42">
        <v>579.7</v>
      </c>
      <c r="L9" s="50">
        <v>0</v>
      </c>
      <c r="M9" s="4">
        <v>461</v>
      </c>
    </row>
    <row r="10" spans="1:13" ht="24" customHeight="1">
      <c r="A10" s="27"/>
      <c r="B10" s="25" t="s">
        <v>19</v>
      </c>
      <c r="C10" s="24">
        <v>26452.59</v>
      </c>
      <c r="D10" s="23">
        <v>6</v>
      </c>
      <c r="E10" s="24">
        <v>4639.9</v>
      </c>
      <c r="F10" s="41">
        <v>1594.25</v>
      </c>
      <c r="G10" s="41">
        <f>(E10-F10)/F10*100</f>
        <v>191.0396738278187</v>
      </c>
      <c r="H10" s="42">
        <v>0</v>
      </c>
      <c r="I10" s="43">
        <v>0</v>
      </c>
      <c r="J10" s="49" t="s">
        <v>18</v>
      </c>
      <c r="K10" s="42">
        <v>0</v>
      </c>
      <c r="L10" s="50">
        <v>0</v>
      </c>
      <c r="M10" s="4">
        <v>3923</v>
      </c>
    </row>
    <row r="11" spans="1:12" ht="24" customHeight="1">
      <c r="A11" s="27"/>
      <c r="B11" s="25" t="s">
        <v>20</v>
      </c>
      <c r="C11" s="28">
        <v>1427.81</v>
      </c>
      <c r="D11" s="23">
        <v>6</v>
      </c>
      <c r="E11" s="28">
        <v>1427.81</v>
      </c>
      <c r="F11" s="41">
        <v>549.44</v>
      </c>
      <c r="G11" s="41">
        <f>(E11-F11)/F11*100</f>
        <v>159.86640943506112</v>
      </c>
      <c r="H11" s="42">
        <f>K11</f>
        <v>173</v>
      </c>
      <c r="I11" s="43">
        <v>1100</v>
      </c>
      <c r="J11" s="49">
        <f>(H11-I11)/I11*100</f>
        <v>-84.27272727272728</v>
      </c>
      <c r="K11" s="42">
        <v>173</v>
      </c>
      <c r="L11" s="50">
        <v>0</v>
      </c>
    </row>
    <row r="12" spans="1:253" s="2" customFormat="1" ht="23.25" customHeight="1">
      <c r="A12" s="29"/>
      <c r="B12" s="25" t="s">
        <v>21</v>
      </c>
      <c r="C12" s="30">
        <v>1208.24</v>
      </c>
      <c r="D12" s="23">
        <v>4</v>
      </c>
      <c r="E12" s="30">
        <v>1046.59</v>
      </c>
      <c r="F12" s="41">
        <v>0</v>
      </c>
      <c r="G12" s="43" t="s">
        <v>18</v>
      </c>
      <c r="H12" s="42">
        <v>0</v>
      </c>
      <c r="I12" s="43">
        <v>0</v>
      </c>
      <c r="J12" s="49" t="s">
        <v>18</v>
      </c>
      <c r="K12" s="42">
        <v>0</v>
      </c>
      <c r="L12" s="50">
        <v>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</row>
    <row r="13" spans="1:253" s="3" customFormat="1" ht="24" customHeight="1">
      <c r="A13" s="21" t="s">
        <v>22</v>
      </c>
      <c r="B13" s="21"/>
      <c r="C13" s="24">
        <v>6958.64</v>
      </c>
      <c r="D13" s="23">
        <v>13</v>
      </c>
      <c r="E13" s="24">
        <v>3058.4</v>
      </c>
      <c r="F13" s="41">
        <v>17619.65</v>
      </c>
      <c r="G13" s="41">
        <f aca="true" t="shared" si="0" ref="G12:G17">(E13-F13)/F13*100</f>
        <v>-82.64210696580238</v>
      </c>
      <c r="H13" s="42">
        <f>K13</f>
        <v>720</v>
      </c>
      <c r="I13" s="43">
        <v>6560.9</v>
      </c>
      <c r="J13" s="49">
        <f>(H13-I13)/I13*100</f>
        <v>-89.02589583746132</v>
      </c>
      <c r="K13" s="42">
        <v>720</v>
      </c>
      <c r="L13" s="50">
        <v>0</v>
      </c>
      <c r="M13" s="11">
        <v>3700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3" customFormat="1" ht="24" customHeight="1">
      <c r="A14" s="21" t="s">
        <v>23</v>
      </c>
      <c r="B14" s="21"/>
      <c r="C14" s="24">
        <v>970</v>
      </c>
      <c r="D14" s="23">
        <v>5</v>
      </c>
      <c r="E14" s="24">
        <v>970</v>
      </c>
      <c r="F14" s="41">
        <v>850</v>
      </c>
      <c r="G14" s="41">
        <f t="shared" si="0"/>
        <v>14.117647058823529</v>
      </c>
      <c r="H14" s="42">
        <f>SUM(K14:L14)</f>
        <v>1707.73</v>
      </c>
      <c r="I14" s="43">
        <v>394</v>
      </c>
      <c r="J14" s="49">
        <f>(H14-I14)/I14*100</f>
        <v>333.43401015228426</v>
      </c>
      <c r="K14" s="42">
        <v>1651.13</v>
      </c>
      <c r="L14" s="50">
        <v>56.6</v>
      </c>
      <c r="M14" s="11">
        <v>5200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3" customFormat="1" ht="19.5" customHeight="1">
      <c r="A15" s="21" t="s">
        <v>24</v>
      </c>
      <c r="B15" s="21"/>
      <c r="C15" s="24">
        <v>851</v>
      </c>
      <c r="D15" s="23">
        <v>5</v>
      </c>
      <c r="E15" s="24">
        <v>800</v>
      </c>
      <c r="F15" s="41">
        <v>160</v>
      </c>
      <c r="G15" s="41">
        <f t="shared" si="0"/>
        <v>400</v>
      </c>
      <c r="H15" s="42">
        <v>0</v>
      </c>
      <c r="I15" s="43">
        <v>0</v>
      </c>
      <c r="J15" s="49" t="s">
        <v>18</v>
      </c>
      <c r="K15" s="42">
        <v>0</v>
      </c>
      <c r="L15" s="50">
        <v>0</v>
      </c>
      <c r="M15" s="11">
        <v>7942.37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3" customFormat="1" ht="24" customHeight="1">
      <c r="A16" s="21" t="s">
        <v>25</v>
      </c>
      <c r="B16" s="21"/>
      <c r="C16" s="24">
        <v>27098.35</v>
      </c>
      <c r="D16" s="23">
        <v>13</v>
      </c>
      <c r="E16" s="24">
        <v>28008.98</v>
      </c>
      <c r="F16" s="41">
        <v>35948.75</v>
      </c>
      <c r="G16" s="41">
        <f t="shared" si="0"/>
        <v>-22.08635905281825</v>
      </c>
      <c r="H16" s="42">
        <v>0</v>
      </c>
      <c r="I16" s="43">
        <v>0</v>
      </c>
      <c r="J16" s="49" t="s">
        <v>18</v>
      </c>
      <c r="K16" s="42">
        <v>0</v>
      </c>
      <c r="L16" s="50">
        <v>0</v>
      </c>
      <c r="M16" s="11">
        <v>6424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3" customFormat="1" ht="24" customHeight="1">
      <c r="A17" s="21" t="s">
        <v>26</v>
      </c>
      <c r="B17" s="21"/>
      <c r="C17" s="24">
        <v>276568.97</v>
      </c>
      <c r="D17" s="23">
        <v>12</v>
      </c>
      <c r="E17" s="24">
        <v>266492.97</v>
      </c>
      <c r="F17" s="41">
        <v>83975.79</v>
      </c>
      <c r="G17" s="41">
        <f t="shared" si="0"/>
        <v>217.34499907651954</v>
      </c>
      <c r="H17" s="42">
        <v>23350</v>
      </c>
      <c r="I17" s="43">
        <v>18354</v>
      </c>
      <c r="J17" s="49">
        <f>(H17-I17)/I17*100</f>
        <v>27.22022447422905</v>
      </c>
      <c r="K17" s="42">
        <v>23350</v>
      </c>
      <c r="L17" s="50">
        <v>0</v>
      </c>
      <c r="M17" s="11">
        <v>18640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9" ht="24.75" customHeight="1">
      <c r="G19" s="7" t="s">
        <v>27</v>
      </c>
    </row>
  </sheetData>
  <sheetProtection/>
  <mergeCells count="19">
    <mergeCell ref="A1:L1"/>
    <mergeCell ref="A2:L2"/>
    <mergeCell ref="K3:L3"/>
    <mergeCell ref="C4:G4"/>
    <mergeCell ref="H4:L4"/>
    <mergeCell ref="D5:G5"/>
    <mergeCell ref="K5:L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H5:H6"/>
    <mergeCell ref="J5:J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2016-07-10T00:22:15Z</cp:lastPrinted>
  <dcterms:created xsi:type="dcterms:W3CDTF">2008-02-02T19:17:59Z</dcterms:created>
  <dcterms:modified xsi:type="dcterms:W3CDTF">2023-01-28T16:39:32Z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193050C73030426CB644670A763A1B19</vt:lpwstr>
  </property>
  <property fmtid="{D5CDD505-2E9C-101B-9397-08002B2CF9AE}" pid="4" name="퀀_generated_2.-2147483648">
    <vt:i4>2052</vt:i4>
  </property>
</Properties>
</file>