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<sst xmlns="http://schemas.openxmlformats.org/spreadsheetml/2006/main" count="39" uniqueCount="29">
  <si>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嘉兴市外经合作进展情况表</t>
  </si>
  <si>
    <t>(2023年1-10月）</t>
  </si>
  <si>
    <t>金额单位：万美元</t>
  </si>
  <si>
    <t>县（市、区）、开发区</t>
  </si>
  <si>
    <t>对外投资</t>
  </si>
  <si>
    <t>对外承包工程劳务合作</t>
  </si>
  <si>
    <t>总投资(万美元)</t>
  </si>
  <si>
    <t>对外直接投资</t>
  </si>
  <si>
    <t>年度目标(万美元）</t>
  </si>
  <si>
    <t>外经营业额（万美元）</t>
  </si>
  <si>
    <t>同比(±%)</t>
  </si>
  <si>
    <t>其中</t>
  </si>
  <si>
    <t>新批企业、机构（个）</t>
  </si>
  <si>
    <t>完成实绩(万美元)</t>
  </si>
  <si>
    <t>对外承包 工程营业额（万美元）</t>
  </si>
  <si>
    <t>对外劳务 合作营业额（万美元）</t>
  </si>
  <si>
    <t>全市合计</t>
  </si>
  <si>
    <t>市本级</t>
  </si>
  <si>
    <t>/</t>
  </si>
  <si>
    <t>南湖区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</si>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</sst>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1"/>
      <name val="Times New Roman"/>
      <family val="1"/>
    </font>
    <font>
      <sz val="11"/>
      <name val="仿宋_GB2312"/>
      <family val="0"/>
    </font>
    <font>
      <sz val="11"/>
      <color indexed="10"/>
      <name val="宋体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color rgb="FFFF0000"/>
      <name val="黑体"/>
      <family val="3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wrapText="1"/>
    </xf>
    <xf numFmtId="0" fontId="5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51" fillId="0" borderId="0" xfId="0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178" fontId="53" fillId="0" borderId="10" xfId="0" applyNumberFormat="1" applyFont="1" applyBorder="1" applyAlignment="1">
      <alignment horizontal="center" vertical="center"/>
    </xf>
    <xf numFmtId="177" fontId="54" fillId="0" borderId="10" xfId="0" applyNumberFormat="1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justify" wrapText="1"/>
    </xf>
    <xf numFmtId="17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tabSelected="1" workbookViewId="0" topLeftCell="A1">
      <selection activeCell="S8" sqref="S8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8.875" style="6" customWidth="1"/>
    <col min="5" max="5" width="6.25390625" style="7" customWidth="1"/>
    <col min="6" max="6" width="10.625" style="5" customWidth="1"/>
    <col min="7" max="7" width="17.00390625" style="4" hidden="1" customWidth="1"/>
    <col min="8" max="8" width="12.875" style="8" customWidth="1"/>
    <col min="9" max="9" width="9.875" style="9" customWidth="1"/>
    <col min="10" max="10" width="10.50390625" style="10" customWidth="1"/>
    <col min="11" max="11" width="14.25390625" style="11" hidden="1" customWidth="1"/>
    <col min="12" max="12" width="10.625" style="12" customWidth="1"/>
    <col min="13" max="13" width="10.25390625" style="10" customWidth="1"/>
    <col min="14" max="14" width="12.25390625" style="9" customWidth="1"/>
    <col min="15" max="15" width="13.75390625" style="4" customWidth="1"/>
    <col min="16" max="255" width="9.00390625" style="4" customWidth="1"/>
  </cols>
  <sheetData>
    <row r="1" spans="1:14" ht="22.5" customHeight="1">
      <c r="A1" s="13" t="s">
        <v>0</v>
      </c>
      <c r="B1" s="13"/>
      <c r="C1" s="13"/>
      <c r="D1" s="14"/>
      <c r="E1" s="15"/>
      <c r="F1" s="13"/>
      <c r="G1" s="13"/>
      <c r="H1" s="16"/>
      <c r="I1" s="13"/>
      <c r="J1" s="52"/>
      <c r="K1" s="53"/>
      <c r="L1" s="13"/>
      <c r="M1" s="52"/>
      <c r="N1" s="13"/>
    </row>
    <row r="2" spans="1:14" ht="21" customHeight="1">
      <c r="A2" s="17" t="s">
        <v>1</v>
      </c>
      <c r="B2" s="18"/>
      <c r="C2" s="18"/>
      <c r="D2" s="19"/>
      <c r="E2" s="20"/>
      <c r="F2" s="18"/>
      <c r="G2" s="18"/>
      <c r="H2" s="21"/>
      <c r="I2" s="54"/>
      <c r="J2" s="55"/>
      <c r="K2" s="54"/>
      <c r="L2" s="54"/>
      <c r="M2" s="55"/>
      <c r="N2" s="54"/>
    </row>
    <row r="3" spans="1:14" ht="21" customHeight="1">
      <c r="A3" s="18"/>
      <c r="B3" s="18"/>
      <c r="C3" s="18"/>
      <c r="D3" s="19"/>
      <c r="E3" s="20"/>
      <c r="F3" s="18"/>
      <c r="G3" s="18"/>
      <c r="H3" s="21"/>
      <c r="I3" s="54"/>
      <c r="J3" s="55"/>
      <c r="K3" s="54"/>
      <c r="L3" s="56"/>
      <c r="M3" s="57" t="s">
        <v>2</v>
      </c>
      <c r="N3" s="57"/>
    </row>
    <row r="4" spans="1:14" s="1" customFormat="1" ht="21" customHeight="1">
      <c r="A4" s="22" t="s">
        <v>3</v>
      </c>
      <c r="B4" s="22"/>
      <c r="C4" s="22" t="s">
        <v>4</v>
      </c>
      <c r="D4" s="23"/>
      <c r="E4" s="24"/>
      <c r="F4" s="22"/>
      <c r="G4" s="22"/>
      <c r="H4" s="25"/>
      <c r="I4" s="22" t="s">
        <v>5</v>
      </c>
      <c r="J4" s="58"/>
      <c r="K4" s="22"/>
      <c r="L4" s="22"/>
      <c r="M4" s="58"/>
      <c r="N4" s="22"/>
    </row>
    <row r="5" spans="1:14" s="1" customFormat="1" ht="19.5" customHeight="1">
      <c r="A5" s="22"/>
      <c r="B5" s="22"/>
      <c r="C5" s="22" t="s">
        <v>6</v>
      </c>
      <c r="D5" s="23" t="s">
        <v>7</v>
      </c>
      <c r="E5" s="24"/>
      <c r="F5" s="22"/>
      <c r="G5" s="22"/>
      <c r="H5" s="25"/>
      <c r="I5" s="22" t="s">
        <v>8</v>
      </c>
      <c r="J5" s="58" t="s">
        <v>9</v>
      </c>
      <c r="K5" s="22"/>
      <c r="L5" s="25" t="s">
        <v>10</v>
      </c>
      <c r="M5" s="58" t="s">
        <v>11</v>
      </c>
      <c r="N5" s="22"/>
    </row>
    <row r="6" spans="1:14" s="1" customFormat="1" ht="56.25" customHeight="1">
      <c r="A6" s="22"/>
      <c r="B6" s="22"/>
      <c r="C6" s="26"/>
      <c r="D6" s="23" t="s">
        <v>8</v>
      </c>
      <c r="E6" s="22" t="s">
        <v>12</v>
      </c>
      <c r="F6" s="22" t="s">
        <v>13</v>
      </c>
      <c r="G6" s="22"/>
      <c r="H6" s="25" t="s">
        <v>10</v>
      </c>
      <c r="I6" s="26"/>
      <c r="J6" s="58"/>
      <c r="K6" s="22"/>
      <c r="L6" s="25"/>
      <c r="M6" s="58" t="s">
        <v>14</v>
      </c>
      <c r="N6" s="22" t="s">
        <v>15</v>
      </c>
    </row>
    <row r="7" spans="1:14" ht="24" customHeight="1">
      <c r="A7" s="27" t="s">
        <v>16</v>
      </c>
      <c r="B7" s="27"/>
      <c r="C7" s="28">
        <f>SUM(C9:C17)</f>
        <v>680142.29</v>
      </c>
      <c r="D7" s="29">
        <f>SUM(D9:D17)</f>
        <v>270000</v>
      </c>
      <c r="E7" s="30">
        <f>SUM(E9:E17)</f>
        <v>115</v>
      </c>
      <c r="F7" s="31">
        <f>SUM(F9:F17)</f>
        <v>354732.74</v>
      </c>
      <c r="G7" s="31">
        <f>SUM(G9:G17)</f>
        <v>308179.72</v>
      </c>
      <c r="H7" s="32">
        <f>(F7-G7)/G7*100</f>
        <v>15.105802549239783</v>
      </c>
      <c r="I7" s="30">
        <f aca="true" t="shared" si="0" ref="I7:K7">SUM(I9:I17)</f>
        <v>22000</v>
      </c>
      <c r="J7" s="59">
        <f t="shared" si="0"/>
        <v>16519.603000000003</v>
      </c>
      <c r="K7" s="60">
        <v>24856.83</v>
      </c>
      <c r="L7" s="61">
        <f>(J7-K7)/K7*100</f>
        <v>-33.5409905446511</v>
      </c>
      <c r="M7" s="62">
        <f>SUM(M9:M17)</f>
        <v>16474.803</v>
      </c>
      <c r="N7" s="62">
        <f>N14</f>
        <v>44.8</v>
      </c>
    </row>
    <row r="8" spans="1:14" ht="24" customHeight="1">
      <c r="A8" s="27" t="s">
        <v>17</v>
      </c>
      <c r="B8" s="27"/>
      <c r="C8" s="33">
        <f aca="true" t="shared" si="1" ref="C8:G8">SUM(C9:C12)</f>
        <v>288308.19</v>
      </c>
      <c r="D8" s="34">
        <f aca="true" t="shared" si="2" ref="C8:G8">SUM(D9:D12)</f>
        <v>14000</v>
      </c>
      <c r="E8" s="35">
        <f t="shared" si="2"/>
        <v>41</v>
      </c>
      <c r="F8" s="36">
        <f t="shared" si="1"/>
        <v>73254.97</v>
      </c>
      <c r="G8" s="36">
        <f t="shared" si="1"/>
        <v>12690.9</v>
      </c>
      <c r="H8" s="37">
        <f>(F8-G8)/G8*100</f>
        <v>477.22438912921865</v>
      </c>
      <c r="I8" s="35">
        <f>SUM(I9:I12)</f>
        <v>1300</v>
      </c>
      <c r="J8" s="63">
        <f>SUM(M8:N8)</f>
        <v>0</v>
      </c>
      <c r="K8" s="60">
        <v>188.7</v>
      </c>
      <c r="L8" s="64" t="s">
        <v>18</v>
      </c>
      <c r="M8" s="63">
        <v>0</v>
      </c>
      <c r="N8" s="63">
        <v>0</v>
      </c>
    </row>
    <row r="9" spans="1:14" ht="24" customHeight="1">
      <c r="A9" s="38" t="s">
        <v>11</v>
      </c>
      <c r="B9" s="39" t="s">
        <v>19</v>
      </c>
      <c r="C9" s="40">
        <v>99271.01</v>
      </c>
      <c r="D9" s="34">
        <v>10000</v>
      </c>
      <c r="E9" s="35">
        <v>17</v>
      </c>
      <c r="F9" s="41">
        <v>23525.57</v>
      </c>
      <c r="G9" s="41">
        <v>5876.6</v>
      </c>
      <c r="H9" s="37">
        <f>(F9-G9)/G9*100</f>
        <v>300.3262090324337</v>
      </c>
      <c r="I9" s="35">
        <v>500</v>
      </c>
      <c r="J9" s="63">
        <f aca="true" t="shared" si="3" ref="J9:J16">SUM(M9:N9)</f>
        <v>0</v>
      </c>
      <c r="K9" s="60">
        <v>41.7</v>
      </c>
      <c r="L9" s="64" t="s">
        <v>18</v>
      </c>
      <c r="M9" s="63">
        <v>0</v>
      </c>
      <c r="N9" s="63">
        <v>0</v>
      </c>
    </row>
    <row r="10" spans="1:14" ht="24" customHeight="1">
      <c r="A10" s="42"/>
      <c r="B10" s="39" t="s">
        <v>20</v>
      </c>
      <c r="C10" s="33">
        <v>185713.76</v>
      </c>
      <c r="D10" s="34">
        <v>2500</v>
      </c>
      <c r="E10" s="35">
        <v>12</v>
      </c>
      <c r="F10" s="36">
        <v>46407.48</v>
      </c>
      <c r="G10" s="36">
        <v>4639.9</v>
      </c>
      <c r="H10" s="37">
        <f aca="true" t="shared" si="4" ref="H7:H17">(F10-G10)/G10*100</f>
        <v>900.182762559538</v>
      </c>
      <c r="I10" s="35">
        <v>200</v>
      </c>
      <c r="J10" s="63">
        <f t="shared" si="3"/>
        <v>0</v>
      </c>
      <c r="K10" s="60">
        <v>0</v>
      </c>
      <c r="L10" s="64" t="s">
        <v>18</v>
      </c>
      <c r="M10" s="63">
        <v>0</v>
      </c>
      <c r="N10" s="63">
        <v>0</v>
      </c>
    </row>
    <row r="11" spans="1:14" ht="24" customHeight="1">
      <c r="A11" s="42"/>
      <c r="B11" s="39" t="s">
        <v>21</v>
      </c>
      <c r="C11" s="43">
        <v>2923.42</v>
      </c>
      <c r="D11" s="34">
        <v>1000</v>
      </c>
      <c r="E11" s="35">
        <v>10</v>
      </c>
      <c r="F11" s="44">
        <v>2921.92</v>
      </c>
      <c r="G11" s="44">
        <v>1427.81</v>
      </c>
      <c r="H11" s="37">
        <f t="shared" si="4"/>
        <v>104.64347497216018</v>
      </c>
      <c r="I11" s="34">
        <v>500</v>
      </c>
      <c r="J11" s="63">
        <f t="shared" si="3"/>
        <v>1226</v>
      </c>
      <c r="K11" s="60">
        <v>147</v>
      </c>
      <c r="L11" s="64" t="s">
        <v>18</v>
      </c>
      <c r="M11" s="63">
        <v>1226</v>
      </c>
      <c r="N11" s="63">
        <v>0</v>
      </c>
    </row>
    <row r="12" spans="1:255" s="2" customFormat="1" ht="23.25" customHeight="1">
      <c r="A12" s="45"/>
      <c r="B12" s="46" t="s">
        <v>22</v>
      </c>
      <c r="C12" s="47">
        <v>400</v>
      </c>
      <c r="D12" s="34">
        <v>500</v>
      </c>
      <c r="E12" s="35">
        <v>2</v>
      </c>
      <c r="F12" s="48">
        <v>400</v>
      </c>
      <c r="G12" s="48">
        <v>746.59</v>
      </c>
      <c r="H12" s="37">
        <f t="shared" si="4"/>
        <v>-46.42307022596071</v>
      </c>
      <c r="I12" s="34">
        <v>100</v>
      </c>
      <c r="J12" s="63">
        <f t="shared" si="3"/>
        <v>0</v>
      </c>
      <c r="K12" s="60">
        <v>0</v>
      </c>
      <c r="L12" s="64" t="s">
        <v>18</v>
      </c>
      <c r="M12" s="63">
        <v>0</v>
      </c>
      <c r="N12" s="63">
        <v>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</row>
    <row r="13" spans="1:255" s="3" customFormat="1" ht="24" customHeight="1">
      <c r="A13" s="38" t="s">
        <v>23</v>
      </c>
      <c r="B13" s="38"/>
      <c r="C13" s="33">
        <v>9484.76</v>
      </c>
      <c r="D13" s="34">
        <v>2500</v>
      </c>
      <c r="E13" s="35">
        <v>9</v>
      </c>
      <c r="F13" s="36">
        <v>4828.62</v>
      </c>
      <c r="G13" s="36">
        <v>2278.4</v>
      </c>
      <c r="H13" s="37">
        <f t="shared" si="4"/>
        <v>111.93030196629212</v>
      </c>
      <c r="I13" s="35">
        <v>500</v>
      </c>
      <c r="J13" s="63">
        <f t="shared" si="3"/>
        <v>0</v>
      </c>
      <c r="K13" s="60">
        <v>720</v>
      </c>
      <c r="L13" s="64" t="s">
        <v>18</v>
      </c>
      <c r="M13" s="63">
        <v>0</v>
      </c>
      <c r="N13" s="63"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3" customFormat="1" ht="24" customHeight="1">
      <c r="A14" s="38" t="s">
        <v>24</v>
      </c>
      <c r="B14" s="38"/>
      <c r="C14" s="33">
        <v>2380.39</v>
      </c>
      <c r="D14" s="34">
        <v>2500</v>
      </c>
      <c r="E14" s="35">
        <v>8</v>
      </c>
      <c r="F14" s="36">
        <v>2380.39</v>
      </c>
      <c r="G14" s="36">
        <v>370</v>
      </c>
      <c r="H14" s="37">
        <f t="shared" si="4"/>
        <v>543.3486486486486</v>
      </c>
      <c r="I14" s="35">
        <v>1000</v>
      </c>
      <c r="J14" s="63">
        <f t="shared" si="3"/>
        <v>3438.663</v>
      </c>
      <c r="K14" s="60">
        <v>1698.13</v>
      </c>
      <c r="L14" s="64">
        <f>(J14-K14)/K14*100</f>
        <v>102.4970408625959</v>
      </c>
      <c r="M14" s="63">
        <v>3393.863</v>
      </c>
      <c r="N14" s="63">
        <v>44.8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" customFormat="1" ht="19.5" customHeight="1">
      <c r="A15" s="38" t="s">
        <v>25</v>
      </c>
      <c r="B15" s="38"/>
      <c r="C15" s="49">
        <v>2061.15</v>
      </c>
      <c r="D15" s="34">
        <v>2000</v>
      </c>
      <c r="E15" s="35">
        <v>11</v>
      </c>
      <c r="F15" s="36">
        <v>2061.15</v>
      </c>
      <c r="G15" s="36">
        <v>799</v>
      </c>
      <c r="H15" s="37">
        <f t="shared" si="4"/>
        <v>157.9662077596996</v>
      </c>
      <c r="I15" s="35">
        <v>200</v>
      </c>
      <c r="J15" s="63">
        <f t="shared" si="3"/>
        <v>0</v>
      </c>
      <c r="K15" s="60">
        <v>0</v>
      </c>
      <c r="L15" s="64" t="s">
        <v>18</v>
      </c>
      <c r="M15" s="63">
        <v>0</v>
      </c>
      <c r="N15" s="63">
        <v>0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3" customFormat="1" ht="24" customHeight="1">
      <c r="A16" s="50" t="s">
        <v>26</v>
      </c>
      <c r="B16" s="50"/>
      <c r="C16" s="33">
        <v>19638.15</v>
      </c>
      <c r="D16" s="34">
        <v>9000</v>
      </c>
      <c r="E16" s="35">
        <v>23</v>
      </c>
      <c r="F16" s="36">
        <v>19638.15</v>
      </c>
      <c r="G16" s="36">
        <v>25660.62</v>
      </c>
      <c r="H16" s="37">
        <f t="shared" si="4"/>
        <v>-23.46969792623872</v>
      </c>
      <c r="I16" s="35">
        <v>1000</v>
      </c>
      <c r="J16" s="63">
        <f t="shared" si="3"/>
        <v>0</v>
      </c>
      <c r="K16" s="60">
        <v>0</v>
      </c>
      <c r="L16" s="64" t="s">
        <v>18</v>
      </c>
      <c r="M16" s="63">
        <v>0</v>
      </c>
      <c r="N16" s="63"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3" customFormat="1" ht="24" customHeight="1">
      <c r="A17" s="38" t="s">
        <v>27</v>
      </c>
      <c r="B17" s="38"/>
      <c r="C17" s="33">
        <v>358269.65</v>
      </c>
      <c r="D17" s="34">
        <v>240000</v>
      </c>
      <c r="E17" s="35">
        <v>23</v>
      </c>
      <c r="F17" s="36">
        <v>252569.46</v>
      </c>
      <c r="G17" s="36">
        <v>266380.8</v>
      </c>
      <c r="H17" s="37">
        <f t="shared" si="4"/>
        <v>-5.1848106169814026</v>
      </c>
      <c r="I17" s="35">
        <v>18000</v>
      </c>
      <c r="J17" s="63">
        <f>M17</f>
        <v>11854.94</v>
      </c>
      <c r="K17" s="60">
        <v>22250</v>
      </c>
      <c r="L17" s="64">
        <f>(J17-K17)/K17*100</f>
        <v>-46.71937078651685</v>
      </c>
      <c r="M17" s="63">
        <v>11854.94</v>
      </c>
      <c r="N17" s="63">
        <v>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4:9" ht="24.75" customHeight="1">
      <c r="D18" s="51"/>
      <c r="I18" s="66"/>
    </row>
    <row r="19" ht="24.75" customHeight="1">
      <c r="H19" s="8" t="s">
        <v>28</v>
      </c>
    </row>
  </sheetData>
  <sheetProtection/>
  <mergeCells count="20">
    <mergeCell ref="A1:N1"/>
    <mergeCell ref="A2:N2"/>
    <mergeCell ref="M3:N3"/>
    <mergeCell ref="C4:H4"/>
    <mergeCell ref="I4:N4"/>
    <mergeCell ref="D5:H5"/>
    <mergeCell ref="M5:N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I5:I6"/>
    <mergeCell ref="J5:J6"/>
    <mergeCell ref="L5:L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2016-07-09T16:22:15Z</cp:lastPrinted>
  <dcterms:created xsi:type="dcterms:W3CDTF">2008-02-02T11:17:59Z</dcterms:created>
  <dcterms:modified xsi:type="dcterms:W3CDTF">2023-11-16T06:19:39Z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C2479726F31846E280D137447FF37AC8_13</vt:lpwstr>
  </property>
</Properties>
</file>